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18600" windowHeight="7665" tabRatio="965" firstSheet="2" activeTab="3"/>
  </bookViews>
  <sheets>
    <sheet name="1财政拨款收支总表" sheetId="1" r:id="rId1"/>
    <sheet name="2一般公共预算拨款" sheetId="2" r:id="rId2"/>
    <sheet name="3一般公共预算拨款政府预算支出经济分类支出表" sheetId="3" r:id="rId3"/>
    <sheet name="4一般公共预算拨款部门预算支出经济分类支出表" sheetId="4" r:id="rId4"/>
    <sheet name="5一般公共预算基本支出预算表" sheetId="5" r:id="rId5"/>
    <sheet name="6三公经费预算表" sheetId="6" r:id="rId6"/>
    <sheet name="7政府性基金支出预算表" sheetId="7" r:id="rId7"/>
    <sheet name="8部门收支预算总表" sheetId="8" r:id="rId8"/>
    <sheet name="9收入预算总表" sheetId="9" r:id="rId9"/>
    <sheet name="10支出预算总表" sheetId="10" r:id="rId10"/>
    <sheet name="11国有资本经营预算拨款预算表" sheetId="11" r:id="rId11"/>
  </sheets>
  <definedNames>
    <definedName name="_xlnm.Print_Area" localSheetId="9">#N/A</definedName>
    <definedName name="_xlnm.Print_Area" localSheetId="10">#N/A</definedName>
    <definedName name="_xlnm.Print_Area" localSheetId="0">#N/A</definedName>
    <definedName name="_xlnm.Print_Area" localSheetId="1">#N/A</definedName>
    <definedName name="_xlnm.Print_Area" localSheetId="2">#N/A</definedName>
    <definedName name="_xlnm.Print_Area" localSheetId="3">#N/A</definedName>
    <definedName name="_xlnm.Print_Area" localSheetId="4">#N/A</definedName>
    <definedName name="_xlnm.Print_Area" localSheetId="5">#N/A</definedName>
    <definedName name="_xlnm.Print_Area" localSheetId="6">#N/A</definedName>
    <definedName name="_xlnm.Print_Area" localSheetId="7">#N/A</definedName>
    <definedName name="_xlnm.Print_Area" localSheetId="8">#N/A</definedName>
    <definedName name="_xlnm.Print_Titles" localSheetId="9">#N/A</definedName>
    <definedName name="_xlnm.Print_Titles" localSheetId="10">#N/A</definedName>
    <definedName name="_xlnm.Print_Titles" localSheetId="0">#N/A</definedName>
    <definedName name="_xlnm.Print_Titles" localSheetId="1">#N/A</definedName>
    <definedName name="_xlnm.Print_Titles" localSheetId="2">#N/A</definedName>
    <definedName name="_xlnm.Print_Titles" localSheetId="3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</definedNames>
  <calcPr calcId="144525" iterate="1"/>
</workbook>
</file>

<file path=xl/calcChain.xml><?xml version="1.0" encoding="utf-8"?>
<calcChain xmlns="http://schemas.openxmlformats.org/spreadsheetml/2006/main">
  <c r="B33" i="1"/>
  <c r="D33"/>
  <c r="B34"/>
  <c r="B39"/>
  <c r="D39"/>
  <c r="H35" i="5"/>
  <c r="C8" i="6"/>
  <c r="D8"/>
  <c r="F8"/>
  <c r="G8"/>
  <c r="C11"/>
  <c r="D11"/>
  <c r="F11"/>
  <c r="G11"/>
  <c r="G6" i="7"/>
  <c r="H6"/>
  <c r="I6"/>
  <c r="J6"/>
  <c r="K6"/>
  <c r="L6"/>
  <c r="M6"/>
  <c r="N6"/>
  <c r="O6"/>
  <c r="P6"/>
  <c r="Q6"/>
  <c r="R6"/>
  <c r="S6"/>
  <c r="T6"/>
  <c r="U6"/>
  <c r="B33" i="8"/>
  <c r="D33"/>
  <c r="F33"/>
  <c r="B39"/>
  <c r="D39"/>
  <c r="F39"/>
  <c r="G8" i="9"/>
  <c r="H8"/>
  <c r="I8"/>
  <c r="J8"/>
  <c r="K8"/>
  <c r="L8"/>
  <c r="M8"/>
  <c r="N8"/>
  <c r="O8"/>
  <c r="P8"/>
  <c r="Q8"/>
  <c r="R8"/>
  <c r="S8"/>
  <c r="T8"/>
  <c r="U8"/>
  <c r="V8"/>
  <c r="W8"/>
  <c r="X8"/>
  <c r="Y8"/>
  <c r="Z8"/>
  <c r="AA8"/>
  <c r="AB8"/>
  <c r="AC8"/>
  <c r="G6" i="10"/>
  <c r="H6"/>
  <c r="I6"/>
  <c r="J6"/>
  <c r="K6"/>
  <c r="L6"/>
  <c r="M6"/>
  <c r="N6"/>
  <c r="O6"/>
  <c r="P6"/>
  <c r="Q6"/>
  <c r="R6"/>
  <c r="S6"/>
  <c r="T6"/>
  <c r="U6"/>
  <c r="V6"/>
  <c r="W6"/>
  <c r="X6"/>
  <c r="G6" i="11"/>
  <c r="H6"/>
  <c r="I6"/>
  <c r="J6"/>
  <c r="K6"/>
  <c r="L6"/>
  <c r="M6"/>
  <c r="N6"/>
  <c r="O6"/>
  <c r="P6"/>
  <c r="Q6"/>
  <c r="R6"/>
  <c r="S6"/>
  <c r="T6"/>
  <c r="U6"/>
  <c r="V6"/>
  <c r="W6"/>
  <c r="X6"/>
</calcChain>
</file>

<file path=xl/sharedStrings.xml><?xml version="1.0" encoding="utf-8"?>
<sst xmlns="http://schemas.openxmlformats.org/spreadsheetml/2006/main" count="683" uniqueCount="283">
  <si>
    <t>预算01表</t>
  </si>
  <si>
    <t>2018年部门财政拨款收支总表</t>
  </si>
  <si>
    <t>编制单位：资源县委党校</t>
  </si>
  <si>
    <t>单位：万元</t>
  </si>
  <si>
    <t>收            入</t>
  </si>
  <si>
    <t>支                  出</t>
  </si>
  <si>
    <t>项         目</t>
  </si>
  <si>
    <t>预算数</t>
  </si>
  <si>
    <t>项        目</t>
  </si>
  <si>
    <t>一、一般公共预算拨款</t>
  </si>
  <si>
    <t xml:space="preserve">    一、一般公共服务</t>
  </si>
  <si>
    <t xml:space="preserve">    经费拨款（补助）</t>
  </si>
  <si>
    <t xml:space="preserve">    二、外交</t>
  </si>
  <si>
    <t xml:space="preserve">    上级专项转移支付</t>
  </si>
  <si>
    <t xml:space="preserve">    三、国防</t>
  </si>
  <si>
    <t xml:space="preserve">    小计（纳入一般公共预算管理的非税收入）</t>
  </si>
  <si>
    <t xml:space="preserve">    四、公共安全</t>
  </si>
  <si>
    <t xml:space="preserve">      专项收入</t>
  </si>
  <si>
    <t xml:space="preserve">    五、教育</t>
  </si>
  <si>
    <t xml:space="preserve">      行政事业性收费收入</t>
  </si>
  <si>
    <t xml:space="preserve">    六、科学技术</t>
  </si>
  <si>
    <t xml:space="preserve">      罚没收入</t>
  </si>
  <si>
    <t xml:space="preserve">    七、文化体育与传媒</t>
  </si>
  <si>
    <t xml:space="preserve">      国有资本经营收入</t>
  </si>
  <si>
    <t xml:space="preserve">    八、社会保障和就业</t>
  </si>
  <si>
    <t xml:space="preserve">      国有资源(资产)有偿使用收入</t>
  </si>
  <si>
    <t xml:space="preserve">    九、社会保险基金支出</t>
  </si>
  <si>
    <t xml:space="preserve">      捐赠收入</t>
  </si>
  <si>
    <t xml:space="preserve">    十、医疗卫生与计划生育支出</t>
  </si>
  <si>
    <t xml:space="preserve">      政府住房基金收入</t>
  </si>
  <si>
    <t xml:space="preserve">    十一、节能环保</t>
  </si>
  <si>
    <t xml:space="preserve">      其他收入</t>
  </si>
  <si>
    <t xml:space="preserve">    十二、城乡社区事务</t>
  </si>
  <si>
    <t>二、政府性基金拨款</t>
  </si>
  <si>
    <t xml:space="preserve">    十三、农林水事务</t>
  </si>
  <si>
    <t xml:space="preserve">    十四、交通运输</t>
  </si>
  <si>
    <t xml:space="preserve">    十五、资源勘探信息等事务</t>
  </si>
  <si>
    <t xml:space="preserve">    十六、商业服务业等事务</t>
  </si>
  <si>
    <t xml:space="preserve">    十七、金融支出</t>
  </si>
  <si>
    <t xml:space="preserve">    十八、援助其他地区支出</t>
  </si>
  <si>
    <t xml:space="preserve">    十九、国土资源气象等事务</t>
  </si>
  <si>
    <t xml:space="preserve">    二十、住房保障支出</t>
  </si>
  <si>
    <t xml:space="preserve">    二十一、粮油物资储备事务</t>
  </si>
  <si>
    <t xml:space="preserve">    二十二、预备费</t>
  </si>
  <si>
    <t xml:space="preserve">    二十三、其他支出</t>
  </si>
  <si>
    <t xml:space="preserve">    二十四、转移性支出</t>
  </si>
  <si>
    <t xml:space="preserve">    二十三、债务还本支出</t>
  </si>
  <si>
    <t xml:space="preserve">    二十三、债务付息支出</t>
  </si>
  <si>
    <t xml:space="preserve">    二十六、债务发行费用支出</t>
  </si>
  <si>
    <t>本年收入合计</t>
  </si>
  <si>
    <t>本年支出合计</t>
  </si>
  <si>
    <t>四、上年结余合计</t>
  </si>
  <si>
    <t xml:space="preserve">   一般公共预算拨款结转</t>
  </si>
  <si>
    <t xml:space="preserve">   政府性基金收入结转</t>
  </si>
  <si>
    <t>收入总计</t>
  </si>
  <si>
    <t>支出总计</t>
  </si>
  <si>
    <t>预算02表</t>
  </si>
  <si>
    <t>2018年部门一般公共预算拨款支出表（按支出功能科目分类）</t>
  </si>
  <si>
    <t>科目编码</t>
  </si>
  <si>
    <t>单位代码</t>
  </si>
  <si>
    <t>单位名称                                   (功能分类科目名称)</t>
  </si>
  <si>
    <t>总计</t>
  </si>
  <si>
    <t>基本支出</t>
  </si>
  <si>
    <t>项目支出</t>
  </si>
  <si>
    <t>类</t>
  </si>
  <si>
    <t>款</t>
  </si>
  <si>
    <t>项</t>
  </si>
  <si>
    <t>**</t>
  </si>
  <si>
    <t>合计</t>
  </si>
  <si>
    <t>138</t>
  </si>
  <si>
    <t>资源县委党校</t>
  </si>
  <si>
    <t xml:space="preserve">  138001</t>
  </si>
  <si>
    <t xml:space="preserve">  资源县委党校</t>
  </si>
  <si>
    <t>205</t>
  </si>
  <si>
    <t>08</t>
  </si>
  <si>
    <t>02</t>
  </si>
  <si>
    <t xml:space="preserve">          </t>
  </si>
  <si>
    <t xml:space="preserve">    干部教育</t>
  </si>
  <si>
    <t>208</t>
  </si>
  <si>
    <t>05</t>
  </si>
  <si>
    <t xml:space="preserve">    机关事业单位基本养老保险缴费支出</t>
  </si>
  <si>
    <t>210</t>
  </si>
  <si>
    <t>11</t>
  </si>
  <si>
    <t>01</t>
  </si>
  <si>
    <t xml:space="preserve">    行政单位医疗</t>
  </si>
  <si>
    <t>03</t>
  </si>
  <si>
    <t xml:space="preserve">    公务员医疗补助</t>
  </si>
  <si>
    <t>221</t>
  </si>
  <si>
    <t xml:space="preserve">    住房公积金</t>
  </si>
  <si>
    <t>预算03表</t>
  </si>
  <si>
    <t>2018年部门一般公共预算拨款支出表（按政府预算支出经济分类）</t>
  </si>
  <si>
    <t>政府预算支出经济分类科目编码</t>
  </si>
  <si>
    <t>单位名称                                   (政府预算支出经济分类科目名称)</t>
  </si>
  <si>
    <t>501</t>
  </si>
  <si>
    <t xml:space="preserve">    工资奖金津补贴</t>
  </si>
  <si>
    <t xml:space="preserve">    社会保障缴费</t>
  </si>
  <si>
    <t>502</t>
  </si>
  <si>
    <t xml:space="preserve">    办公经费</t>
  </si>
  <si>
    <t xml:space="preserve">    会议费</t>
  </si>
  <si>
    <t xml:space="preserve">    培训费</t>
  </si>
  <si>
    <t>06</t>
  </si>
  <si>
    <t xml:space="preserve">    公务接待费</t>
  </si>
  <si>
    <t>09</t>
  </si>
  <si>
    <t xml:space="preserve">    维修（护）费</t>
  </si>
  <si>
    <t>预算04表</t>
  </si>
  <si>
    <t>2018年部门一般公共预算拨款支出表（按部门预算支出经济分类）</t>
  </si>
  <si>
    <t>部门预算支出经济分类科目编码</t>
  </si>
  <si>
    <t>单位名称                                   (部门预算支出经济分类科目名称)</t>
  </si>
  <si>
    <t>301</t>
  </si>
  <si>
    <t xml:space="preserve">    基本工资</t>
  </si>
  <si>
    <t xml:space="preserve">    津贴补贴</t>
  </si>
  <si>
    <t xml:space="preserve">    奖金</t>
  </si>
  <si>
    <t>07</t>
  </si>
  <si>
    <t xml:space="preserve">    绩效工资</t>
  </si>
  <si>
    <t xml:space="preserve">    机关事业单位基本养老保险缴费</t>
  </si>
  <si>
    <t>10</t>
  </si>
  <si>
    <t xml:space="preserve">    城镇职工基本医疗保险缴费</t>
  </si>
  <si>
    <t xml:space="preserve">    公务员医疗补助缴费</t>
  </si>
  <si>
    <t>12</t>
  </si>
  <si>
    <t xml:space="preserve">    其他社会保障缴费</t>
  </si>
  <si>
    <t>13</t>
  </si>
  <si>
    <t>302</t>
  </si>
  <si>
    <t xml:space="preserve">    办公费</t>
  </si>
  <si>
    <t xml:space="preserve">    印刷费</t>
  </si>
  <si>
    <t xml:space="preserve">    水费</t>
  </si>
  <si>
    <t xml:space="preserve">    电费</t>
  </si>
  <si>
    <t xml:space="preserve">    邮电费</t>
  </si>
  <si>
    <t xml:space="preserve">    物业管理费</t>
  </si>
  <si>
    <t xml:space="preserve">    差旅费</t>
  </si>
  <si>
    <t>15</t>
  </si>
  <si>
    <t>16</t>
  </si>
  <si>
    <t>17</t>
  </si>
  <si>
    <t>28</t>
  </si>
  <si>
    <t xml:space="preserve">    工会经费</t>
  </si>
  <si>
    <t>39</t>
  </si>
  <si>
    <t xml:space="preserve">    其他交通费用</t>
  </si>
  <si>
    <t>预算05表</t>
  </si>
  <si>
    <t>2018年部门一般公共预算基本支出预算表</t>
  </si>
  <si>
    <t>支出经济分类科目编码</t>
  </si>
  <si>
    <t>科目名称</t>
  </si>
  <si>
    <t>一般公共预算</t>
  </si>
  <si>
    <t>工资福利支出</t>
  </si>
  <si>
    <t>商品和服务支出</t>
  </si>
  <si>
    <t>对个人和家庭的补助</t>
  </si>
  <si>
    <t>基本工资</t>
  </si>
  <si>
    <t>办公费</t>
  </si>
  <si>
    <t>离休费</t>
  </si>
  <si>
    <t>津贴补贴</t>
  </si>
  <si>
    <t>印刷费</t>
  </si>
  <si>
    <t>退休费</t>
  </si>
  <si>
    <t>奖金</t>
  </si>
  <si>
    <t>咨询费</t>
  </si>
  <si>
    <t>退职(役)费</t>
  </si>
  <si>
    <t>伙食补助费</t>
  </si>
  <si>
    <t>04</t>
  </si>
  <si>
    <t>手续费</t>
  </si>
  <si>
    <t>抚恤金</t>
  </si>
  <si>
    <t>绩效工资</t>
  </si>
  <si>
    <t>水费</t>
  </si>
  <si>
    <t>生活补助</t>
  </si>
  <si>
    <t>机关事业单位基本养老保险缴费</t>
  </si>
  <si>
    <t>电费</t>
  </si>
  <si>
    <t>救济费</t>
  </si>
  <si>
    <t>职业年金缴费</t>
  </si>
  <si>
    <t>邮电费</t>
  </si>
  <si>
    <t>医疗费补助</t>
  </si>
  <si>
    <t>城镇职工基本医疗保险缴费</t>
  </si>
  <si>
    <t>取暖费</t>
  </si>
  <si>
    <t>助学金</t>
  </si>
  <si>
    <t>公务员医疗补助缴费</t>
  </si>
  <si>
    <t>物业管理费</t>
  </si>
  <si>
    <t>奖励金</t>
  </si>
  <si>
    <t>其他社会保障缴费</t>
  </si>
  <si>
    <t>差旅费</t>
  </si>
  <si>
    <t>个人农业生产补贴</t>
  </si>
  <si>
    <t>住房公积金</t>
  </si>
  <si>
    <t>因公出国（境）费用</t>
  </si>
  <si>
    <t>其他对个人和家庭的补助</t>
  </si>
  <si>
    <t>医疗费</t>
  </si>
  <si>
    <t>维修(护)费</t>
  </si>
  <si>
    <t>其他工资福利支出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</si>
  <si>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</si>
  <si>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</si>
  <si>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</si>
  <si>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</si>
  <si>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</si>
  <si>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</si>
  <si>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</si>
  <si>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</si>
  <si>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</si>
  <si>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</si>
  <si>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</si>
  <si>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</si>
  <si>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</si>
  <si>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</si>
  <si>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</si>
  <si>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预算06表</t>
  </si>
  <si>
    <t>2018年部门“三公”经费支出预算表</t>
  </si>
  <si>
    <t>合计（一般预算）(合计)</t>
  </si>
  <si>
    <t>项          目</t>
  </si>
  <si>
    <t>全口径</t>
  </si>
  <si>
    <t>其中：一般公共预算</t>
  </si>
  <si>
    <t>2017年预算数</t>
  </si>
  <si>
    <t>2018年预算数</t>
  </si>
  <si>
    <t>2018年比2017年增减%</t>
  </si>
  <si>
    <t>*        *</t>
  </si>
  <si>
    <t>一、“三公”经费小计</t>
  </si>
  <si>
    <t>（一）因公出国（境）费用</t>
  </si>
  <si>
    <t>（二）公务接待费</t>
  </si>
  <si>
    <t>（三）公务用车费</t>
  </si>
  <si>
    <t xml:space="preserve">   1.公务用车运行费</t>
  </si>
  <si>
    <t xml:space="preserve">   2.公务用车购置费</t>
  </si>
  <si>
    <t>预算07表</t>
  </si>
  <si>
    <t>2018年部门政府性基金拨款支出表</t>
  </si>
  <si>
    <t/>
  </si>
  <si>
    <t>单位名称                        (功能分类科目名称)</t>
  </si>
  <si>
    <t>债务利息及费用支出</t>
  </si>
  <si>
    <t>资本性支出(基本建设）</t>
  </si>
  <si>
    <t>资本性支出</t>
  </si>
  <si>
    <t>对企业补助（基本建设）</t>
  </si>
  <si>
    <t>对企业补助</t>
  </si>
  <si>
    <t>对社会保障基金补助</t>
  </si>
  <si>
    <t>其他支出</t>
  </si>
  <si>
    <t>预算08表</t>
  </si>
  <si>
    <t>2018年部门收支预算总表</t>
  </si>
  <si>
    <t>项       目</t>
  </si>
  <si>
    <t>一、基本支出</t>
  </si>
  <si>
    <t xml:space="preserve">    1.工资福利支出</t>
  </si>
  <si>
    <t xml:space="preserve">    2.商品和服务支出</t>
  </si>
  <si>
    <t xml:space="preserve">    3.对个人和家庭的补助</t>
  </si>
  <si>
    <t>二、项目支出</t>
  </si>
  <si>
    <t xml:space="preserve">    4.债务利息及费用支出</t>
  </si>
  <si>
    <t xml:space="preserve">    5.资本性支出(基本建设）</t>
  </si>
  <si>
    <t xml:space="preserve">    6.资本性支出</t>
  </si>
  <si>
    <t xml:space="preserve">    7.对企业补助（基本建设）</t>
  </si>
  <si>
    <t>三、未纳入预算管理的其他收入</t>
  </si>
  <si>
    <t xml:space="preserve">    8.对企业补助</t>
  </si>
  <si>
    <t xml:space="preserve">      纳入财政专户管理的收入</t>
  </si>
  <si>
    <t xml:space="preserve">    9.对社会保障基金补助</t>
  </si>
  <si>
    <t xml:space="preserve">      未纳入财政专户管理的收入</t>
  </si>
  <si>
    <t xml:space="preserve">    10.其他支出</t>
  </si>
  <si>
    <t xml:space="preserve">      事业单位经营收入</t>
  </si>
  <si>
    <t xml:space="preserve">    二十三、债务利息支出</t>
  </si>
  <si>
    <t>三、结转下年</t>
  </si>
  <si>
    <t xml:space="preserve">    基本支出</t>
  </si>
  <si>
    <t xml:space="preserve">    项目支出</t>
  </si>
  <si>
    <t xml:space="preserve">   历年净结余可安排的资金</t>
  </si>
  <si>
    <t xml:space="preserve">    </t>
  </si>
  <si>
    <t xml:space="preserve">   其他收入结转</t>
  </si>
  <si>
    <t>预算09表</t>
  </si>
  <si>
    <t>2018年部门收入预算总表</t>
  </si>
  <si>
    <t>单位名称</t>
  </si>
  <si>
    <t>一般公共预算拨款</t>
  </si>
  <si>
    <t>政府性基金拨款</t>
  </si>
  <si>
    <t>未纳入预算管理的其他收入</t>
  </si>
  <si>
    <t>上年结余收入</t>
  </si>
  <si>
    <t>经费拨款（补助）</t>
  </si>
  <si>
    <t>上级专项转移支付</t>
  </si>
  <si>
    <t>纳入一般公共预算管理的非税收入安排的资金</t>
  </si>
  <si>
    <t>小计（未纳入预算管理的收入）</t>
  </si>
  <si>
    <t>纳入财政专户管理的事业收入</t>
  </si>
  <si>
    <t>未纳入财政专户管理的事业收入</t>
  </si>
  <si>
    <t>事业单位经营收入</t>
  </si>
  <si>
    <t>其他收入</t>
  </si>
  <si>
    <t>小计</t>
  </si>
  <si>
    <t>一般公共预算拨款结转</t>
  </si>
  <si>
    <t>政府性基金收入结转</t>
  </si>
  <si>
    <t>历年净结余可安排的资金</t>
  </si>
  <si>
    <t>其他收入结转</t>
  </si>
  <si>
    <t>专项收入安排的资金</t>
  </si>
  <si>
    <t>行政事业性收费收入安排的资金</t>
  </si>
  <si>
    <t>罚没收入安排的资金</t>
  </si>
  <si>
    <t>国有资本经营收入安排的资金</t>
  </si>
  <si>
    <t>国有资源(资产)有偿使用收入安排的资金</t>
  </si>
  <si>
    <t>捐赠收入</t>
  </si>
  <si>
    <t>政府住房基金收入</t>
  </si>
  <si>
    <t>其他收入安排的资金</t>
  </si>
  <si>
    <t>预算10表</t>
  </si>
  <si>
    <t>2018年部门支出预算总表</t>
  </si>
  <si>
    <t>结转下年</t>
  </si>
  <si>
    <t>预算11表</t>
  </si>
  <si>
    <t>2018年部门国有资本经营预算拨款预算表</t>
  </si>
  <si>
    <t>注：本单位无国有资本经营预算拨款安排的支出，故本表无数据。</t>
  </si>
</sst>
</file>

<file path=xl/styles.xml><?xml version="1.0" encoding="utf-8"?>
<styleSheet xmlns="http://schemas.openxmlformats.org/spreadsheetml/2006/main">
  <numFmts count="4">
    <numFmt numFmtId="180" formatCode="\¥#,##0.00;[Red]\¥\-#,##0.00"/>
    <numFmt numFmtId="181" formatCode="#,##0.0_ "/>
    <numFmt numFmtId="182" formatCode="00"/>
    <numFmt numFmtId="183" formatCode=";;"/>
  </numFmts>
  <fonts count="10"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b/>
      <sz val="14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</font>
    <font>
      <sz val="10"/>
      <name val="Times New Roman"/>
      <family val="1"/>
    </font>
    <font>
      <sz val="12"/>
      <name val="宋体"/>
      <charset val="134"/>
    </font>
    <font>
      <sz val="9"/>
      <color indexed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1" fillId="0" borderId="0" xfId="0" applyNumberFormat="1" applyFont="1" applyFill="1" applyAlignment="1">
      <alignment horizontal="right" vertical="center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 applyProtection="1">
      <alignment horizontal="centerContinuous" vertical="center"/>
    </xf>
    <xf numFmtId="0" fontId="0" fillId="0" borderId="0" xfId="0" applyFill="1"/>
    <xf numFmtId="0" fontId="1" fillId="0" borderId="0" xfId="0" applyFont="1" applyFill="1" applyAlignment="1">
      <alignment vertical="center"/>
    </xf>
    <xf numFmtId="2" fontId="1" fillId="0" borderId="1" xfId="0" applyNumberFormat="1" applyFont="1" applyFill="1" applyBorder="1" applyAlignment="1" applyProtection="1">
      <alignment horizontal="centerContinuous" vertical="center"/>
    </xf>
    <xf numFmtId="2" fontId="1" fillId="0" borderId="2" xfId="0" applyNumberFormat="1" applyFont="1" applyFill="1" applyBorder="1" applyAlignment="1" applyProtection="1">
      <alignment horizontal="centerContinuous" vertical="center"/>
    </xf>
    <xf numFmtId="2" fontId="1" fillId="0" borderId="4" xfId="0" applyNumberFormat="1" applyFont="1" applyFill="1" applyBorder="1" applyAlignment="1" applyProtection="1">
      <alignment horizontal="center" vertical="center"/>
    </xf>
    <xf numFmtId="2" fontId="1" fillId="0" borderId="5" xfId="0" applyNumberFormat="1" applyFont="1" applyFill="1" applyBorder="1" applyAlignment="1" applyProtection="1">
      <alignment horizontal="center" vertical="center"/>
    </xf>
    <xf numFmtId="2" fontId="1" fillId="0" borderId="6" xfId="0" applyNumberFormat="1" applyFont="1" applyFill="1" applyBorder="1" applyAlignment="1">
      <alignment horizontal="center" vertical="center"/>
    </xf>
    <xf numFmtId="2" fontId="1" fillId="0" borderId="7" xfId="0" applyNumberFormat="1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 applyProtection="1">
      <alignment horizontal="left" vertical="center"/>
    </xf>
    <xf numFmtId="49" fontId="1" fillId="0" borderId="2" xfId="0" applyNumberFormat="1" applyFont="1" applyFill="1" applyBorder="1" applyAlignment="1" applyProtection="1">
      <alignment horizontal="left" vertical="center"/>
    </xf>
    <xf numFmtId="180" fontId="1" fillId="0" borderId="1" xfId="0" applyNumberFormat="1" applyFont="1" applyFill="1" applyBorder="1" applyAlignment="1" applyProtection="1">
      <alignment horizontal="left" vertical="center" wrapText="1"/>
    </xf>
    <xf numFmtId="4" fontId="1" fillId="0" borderId="1" xfId="0" applyNumberFormat="1" applyFont="1" applyFill="1" applyBorder="1" applyAlignment="1" applyProtection="1">
      <alignment horizontal="right" vertical="center"/>
    </xf>
    <xf numFmtId="4" fontId="1" fillId="0" borderId="1" xfId="0" applyNumberFormat="1" applyFont="1" applyFill="1" applyBorder="1" applyAlignment="1" applyProtection="1">
      <alignment horizontal="right" vertical="center" wrapText="1"/>
    </xf>
    <xf numFmtId="2" fontId="0" fillId="0" borderId="8" xfId="0" applyNumberFormat="1" applyFill="1" applyBorder="1"/>
    <xf numFmtId="2" fontId="1" fillId="0" borderId="8" xfId="0" applyNumberFormat="1" applyFont="1" applyFill="1" applyBorder="1" applyAlignment="1">
      <alignment horizontal="center" vertical="center"/>
    </xf>
    <xf numFmtId="2" fontId="1" fillId="0" borderId="8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Alignment="1" applyProtection="1">
      <alignment horizontal="left" vertical="center"/>
    </xf>
    <xf numFmtId="2" fontId="1" fillId="0" borderId="9" xfId="0" applyNumberFormat="1" applyFont="1" applyFill="1" applyBorder="1" applyAlignment="1" applyProtection="1">
      <alignment horizontal="centerContinuous" vertical="center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right"/>
    </xf>
    <xf numFmtId="2" fontId="1" fillId="0" borderId="3" xfId="0" applyNumberFormat="1" applyFont="1" applyFill="1" applyBorder="1" applyAlignment="1" applyProtection="1">
      <alignment horizontal="centerContinuous" vertical="center"/>
    </xf>
    <xf numFmtId="2" fontId="1" fillId="0" borderId="1" xfId="0" applyNumberFormat="1" applyFont="1" applyFill="1" applyBorder="1" applyAlignment="1" applyProtection="1">
      <alignment horizontal="center" vertical="center" wrapText="1"/>
    </xf>
    <xf numFmtId="2" fontId="1" fillId="0" borderId="7" xfId="0" applyNumberFormat="1" applyFont="1" applyFill="1" applyBorder="1" applyAlignment="1">
      <alignment horizontal="center" vertical="center"/>
    </xf>
    <xf numFmtId="2" fontId="1" fillId="0" borderId="8" xfId="0" applyNumberFormat="1" applyFont="1" applyFill="1" applyBorder="1" applyAlignment="1" applyProtection="1">
      <alignment horizontal="center" vertical="center" wrapText="1"/>
    </xf>
    <xf numFmtId="2" fontId="1" fillId="0" borderId="8" xfId="0" applyNumberFormat="1" applyFont="1" applyFill="1" applyBorder="1" applyAlignment="1" applyProtection="1">
      <alignment vertical="center" wrapText="1"/>
    </xf>
    <xf numFmtId="0" fontId="0" fillId="0" borderId="0" xfId="0" applyFill="1" applyAlignment="1">
      <alignment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180" fontId="1" fillId="0" borderId="3" xfId="0" applyNumberFormat="1" applyFont="1" applyFill="1" applyBorder="1" applyAlignment="1" applyProtection="1">
      <alignment horizontal="left" vertical="center" wrapText="1"/>
    </xf>
    <xf numFmtId="2" fontId="0" fillId="0" borderId="1" xfId="0" applyNumberFormat="1" applyBorder="1"/>
    <xf numFmtId="2" fontId="0" fillId="0" borderId="1" xfId="0" applyNumberFormat="1" applyFont="1" applyFill="1" applyBorder="1" applyAlignment="1" applyProtection="1">
      <alignment vertical="center" wrapText="1"/>
    </xf>
    <xf numFmtId="2" fontId="1" fillId="0" borderId="1" xfId="0" applyNumberFormat="1" applyFont="1" applyFill="1" applyBorder="1" applyAlignment="1" applyProtection="1">
      <alignment horizontal="left" vertical="center"/>
    </xf>
    <xf numFmtId="2" fontId="3" fillId="0" borderId="1" xfId="0" applyNumberFormat="1" applyFont="1" applyFill="1" applyBorder="1" applyAlignment="1" applyProtection="1">
      <alignment horizontal="center" vertical="center" wrapText="1"/>
    </xf>
    <xf numFmtId="2" fontId="0" fillId="0" borderId="1" xfId="0" applyNumberFormat="1" applyFill="1" applyBorder="1" applyAlignment="1" applyProtection="1">
      <alignment vertical="center" wrapText="1"/>
    </xf>
    <xf numFmtId="2" fontId="1" fillId="0" borderId="1" xfId="0" applyNumberFormat="1" applyFont="1" applyFill="1" applyBorder="1"/>
    <xf numFmtId="2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Alignment="1" applyProtection="1">
      <alignment horizontal="right" vertical="center"/>
    </xf>
    <xf numFmtId="0" fontId="1" fillId="0" borderId="0" xfId="0" applyNumberFormat="1" applyFont="1" applyFill="1" applyAlignment="1" applyProtection="1">
      <alignment vertical="center" wrapText="1"/>
    </xf>
    <xf numFmtId="181" fontId="1" fillId="0" borderId="0" xfId="0" applyNumberFormat="1" applyFont="1" applyFill="1" applyAlignment="1" applyProtection="1">
      <alignment horizontal="right" vertical="center"/>
    </xf>
    <xf numFmtId="182" fontId="2" fillId="0" borderId="0" xfId="0" applyNumberFormat="1" applyFont="1" applyFill="1" applyAlignment="1" applyProtection="1">
      <alignment horizontal="centerContinuous" vertical="center"/>
    </xf>
    <xf numFmtId="0" fontId="0" fillId="0" borderId="0" xfId="0" applyAlignment="1">
      <alignment horizontal="centerContinuous" vertical="center"/>
    </xf>
    <xf numFmtId="182" fontId="4" fillId="0" borderId="0" xfId="0" applyNumberFormat="1" applyFont="1" applyFill="1" applyAlignment="1" applyProtection="1">
      <alignment horizontal="centerContinuous" vertical="center"/>
    </xf>
    <xf numFmtId="0" fontId="0" fillId="0" borderId="0" xfId="0" applyFill="1" applyAlignment="1">
      <alignment horizontal="left" vertical="center"/>
    </xf>
    <xf numFmtId="181" fontId="1" fillId="0" borderId="0" xfId="0" applyNumberFormat="1" applyFont="1" applyFill="1" applyAlignment="1" applyProtection="1">
      <alignment horizontal="right" vertical="center" wrapText="1"/>
    </xf>
    <xf numFmtId="181" fontId="1" fillId="0" borderId="2" xfId="0" applyNumberFormat="1" applyFont="1" applyFill="1" applyBorder="1" applyAlignment="1" applyProtection="1">
      <alignment horizontal="centerContinuous" vertical="center"/>
    </xf>
    <xf numFmtId="181" fontId="1" fillId="0" borderId="9" xfId="0" applyNumberFormat="1" applyFont="1" applyFill="1" applyBorder="1" applyAlignment="1" applyProtection="1">
      <alignment horizontal="centerContinuous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vertical="center" wrapText="1"/>
    </xf>
    <xf numFmtId="181" fontId="1" fillId="0" borderId="11" xfId="0" applyNumberFormat="1" applyFont="1" applyFill="1" applyBorder="1" applyAlignment="1" applyProtection="1">
      <alignment horizontal="centerContinuous" vertical="center"/>
    </xf>
    <xf numFmtId="181" fontId="1" fillId="0" borderId="13" xfId="0" applyNumberFormat="1" applyFont="1" applyFill="1" applyBorder="1" applyAlignment="1" applyProtection="1">
      <alignment horizontal="centerContinuous" vertical="center"/>
    </xf>
    <xf numFmtId="181" fontId="1" fillId="0" borderId="3" xfId="0" applyNumberFormat="1" applyFont="1" applyFill="1" applyBorder="1" applyAlignment="1" applyProtection="1">
      <alignment horizontal="centerContinuous" vertical="center"/>
    </xf>
    <xf numFmtId="181" fontId="1" fillId="0" borderId="0" xfId="0" applyNumberFormat="1" applyFont="1" applyFill="1" applyAlignment="1" applyProtection="1">
      <alignment horizontal="right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right"/>
    </xf>
    <xf numFmtId="0" fontId="2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horizontal="right"/>
    </xf>
    <xf numFmtId="0" fontId="1" fillId="0" borderId="0" xfId="0" applyFont="1" applyFill="1" applyAlignment="1">
      <alignment horizontal="left" vertical="center"/>
    </xf>
    <xf numFmtId="0" fontId="1" fillId="0" borderId="2" xfId="0" applyNumberFormat="1" applyFont="1" applyFill="1" applyBorder="1" applyAlignment="1" applyProtection="1">
      <alignment horizontal="centerContinuous" vertical="center"/>
    </xf>
    <xf numFmtId="0" fontId="1" fillId="0" borderId="3" xfId="0" applyNumberFormat="1" applyFont="1" applyFill="1" applyBorder="1" applyAlignment="1" applyProtection="1">
      <alignment horizontal="centerContinuous" vertical="center"/>
    </xf>
    <xf numFmtId="0" fontId="1" fillId="0" borderId="9" xfId="0" applyNumberFormat="1" applyFont="1" applyFill="1" applyBorder="1" applyAlignment="1" applyProtection="1">
      <alignment horizontal="centerContinuous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4" fontId="0" fillId="0" borderId="1" xfId="0" applyNumberFormat="1" applyFont="1" applyFill="1" applyBorder="1" applyAlignment="1" applyProtection="1">
      <alignment horizontal="right" vertical="center"/>
    </xf>
    <xf numFmtId="0" fontId="0" fillId="0" borderId="1" xfId="0" applyFill="1" applyBorder="1"/>
    <xf numFmtId="0" fontId="0" fillId="0" borderId="1" xfId="0" applyBorder="1"/>
    <xf numFmtId="0" fontId="6" fillId="0" borderId="1" xfId="0" applyNumberFormat="1" applyFont="1" applyFill="1" applyBorder="1" applyAlignment="1" applyProtection="1">
      <alignment horizontal="center" vertical="center"/>
    </xf>
    <xf numFmtId="4" fontId="6" fillId="0" borderId="1" xfId="0" applyNumberFormat="1" applyFont="1" applyFill="1" applyBorder="1" applyAlignment="1" applyProtection="1">
      <alignment horizontal="right" vertical="center"/>
    </xf>
    <xf numFmtId="4" fontId="6" fillId="0" borderId="1" xfId="0" applyNumberFormat="1" applyFont="1" applyFill="1" applyBorder="1" applyAlignment="1" applyProtection="1">
      <alignment horizontal="left" vertical="center" wrapText="1"/>
    </xf>
    <xf numFmtId="4" fontId="1" fillId="0" borderId="1" xfId="0" applyNumberFormat="1" applyFont="1" applyFill="1" applyBorder="1" applyAlignment="1" applyProtection="1">
      <alignment horizontal="left" vertical="center"/>
    </xf>
    <xf numFmtId="4" fontId="0" fillId="0" borderId="1" xfId="0" applyNumberFormat="1" applyFill="1" applyBorder="1" applyAlignment="1">
      <alignment horizontal="right" vertical="center" wrapText="1"/>
    </xf>
    <xf numFmtId="0" fontId="1" fillId="0" borderId="1" xfId="0" applyFont="1" applyFill="1" applyBorder="1"/>
    <xf numFmtId="0" fontId="1" fillId="0" borderId="1" xfId="0" applyNumberFormat="1" applyFont="1" applyFill="1" applyBorder="1" applyAlignment="1" applyProtection="1"/>
    <xf numFmtId="0" fontId="1" fillId="0" borderId="1" xfId="0" applyFont="1" applyFill="1" applyBorder="1" applyAlignment="1"/>
    <xf numFmtId="4" fontId="7" fillId="0" borderId="1" xfId="0" applyNumberFormat="1" applyFont="1" applyFill="1" applyBorder="1" applyAlignment="1" applyProtection="1">
      <alignment horizontal="left" vertical="center"/>
    </xf>
    <xf numFmtId="4" fontId="7" fillId="0" borderId="1" xfId="0" applyNumberFormat="1" applyFont="1" applyFill="1" applyBorder="1" applyAlignment="1" applyProtection="1">
      <alignment horizontal="right" vertical="center" wrapText="1"/>
    </xf>
    <xf numFmtId="4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Alignment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1" fillId="0" borderId="0" xfId="0" applyFont="1" applyFill="1" applyAlignment="1"/>
    <xf numFmtId="0" fontId="1" fillId="0" borderId="1" xfId="0" applyNumberFormat="1" applyFont="1" applyFill="1" applyBorder="1" applyAlignment="1" applyProtection="1">
      <alignment horizontal="centerContinuous" vertical="center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left" vertical="center" wrapText="1"/>
    </xf>
    <xf numFmtId="4" fontId="1" fillId="0" borderId="2" xfId="0" applyNumberFormat="1" applyFont="1" applyFill="1" applyBorder="1" applyAlignment="1" applyProtection="1">
      <alignment horizontal="right" vertical="center" wrapText="1"/>
    </xf>
    <xf numFmtId="49" fontId="1" fillId="0" borderId="10" xfId="0" applyNumberFormat="1" applyFont="1" applyFill="1" applyBorder="1" applyAlignment="1" applyProtection="1">
      <alignment horizontal="left" vertical="center" wrapText="1"/>
    </xf>
    <xf numFmtId="183" fontId="1" fillId="0" borderId="10" xfId="0" applyNumberFormat="1" applyFont="1" applyFill="1" applyBorder="1" applyAlignment="1" applyProtection="1">
      <alignment horizontal="left" vertical="center" wrapText="1"/>
    </xf>
    <xf numFmtId="4" fontId="1" fillId="0" borderId="8" xfId="0" applyNumberFormat="1" applyFont="1" applyFill="1" applyBorder="1" applyAlignment="1" applyProtection="1">
      <alignment horizontal="right" vertical="center" wrapText="1"/>
    </xf>
    <xf numFmtId="183" fontId="1" fillId="0" borderId="2" xfId="0" applyNumberFormat="1" applyFont="1" applyFill="1" applyBorder="1" applyAlignment="1" applyProtection="1">
      <alignment horizontal="left" vertical="center" wrapText="1"/>
    </xf>
    <xf numFmtId="4" fontId="1" fillId="0" borderId="9" xfId="0" applyNumberFormat="1" applyFont="1" applyFill="1" applyBorder="1" applyAlignment="1" applyProtection="1">
      <alignment horizontal="right" vertical="center" wrapText="1"/>
    </xf>
    <xf numFmtId="0" fontId="0" fillId="0" borderId="1" xfId="0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Continuous" vertical="center"/>
    </xf>
    <xf numFmtId="0" fontId="1" fillId="0" borderId="0" xfId="0" applyFont="1" applyAlignment="1">
      <alignment horizontal="left" vertical="center"/>
    </xf>
    <xf numFmtId="0" fontId="0" fillId="0" borderId="15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centerContinuous" vertical="center"/>
    </xf>
    <xf numFmtId="0" fontId="8" fillId="0" borderId="1" xfId="0" applyNumberFormat="1" applyFont="1" applyFill="1" applyBorder="1" applyAlignment="1" applyProtection="1">
      <alignment horizontal="centerContinuous" vertical="center" wrapText="1"/>
    </xf>
    <xf numFmtId="0" fontId="8" fillId="0" borderId="3" xfId="0" applyNumberFormat="1" applyFont="1" applyFill="1" applyBorder="1" applyAlignment="1" applyProtection="1">
      <alignment horizontal="centerContinuous" vertical="center" wrapText="1"/>
    </xf>
    <xf numFmtId="0" fontId="8" fillId="0" borderId="3" xfId="0" applyFont="1" applyFill="1" applyBorder="1" applyAlignment="1">
      <alignment horizontal="centerContinuous" vertical="center"/>
    </xf>
    <xf numFmtId="0" fontId="8" fillId="0" borderId="1" xfId="0" applyFont="1" applyBorder="1" applyAlignment="1">
      <alignment horizontal="centerContinuous" vertical="center"/>
    </xf>
    <xf numFmtId="0" fontId="8" fillId="0" borderId="14" xfId="0" applyFont="1" applyBorder="1" applyAlignment="1">
      <alignment horizontal="center" vertical="center"/>
    </xf>
    <xf numFmtId="0" fontId="8" fillId="0" borderId="8" xfId="0" applyFont="1" applyBorder="1" applyAlignment="1">
      <alignment horizontal="centerContinuous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Continuous" vertical="center" wrapText="1"/>
    </xf>
    <xf numFmtId="0" fontId="8" fillId="0" borderId="1" xfId="0" applyFont="1" applyFill="1" applyBorder="1" applyAlignment="1">
      <alignment horizontal="centerContinuous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centerContinuous" vertical="center" wrapText="1"/>
    </xf>
    <xf numFmtId="4" fontId="8" fillId="0" borderId="4" xfId="0" applyNumberFormat="1" applyFont="1" applyFill="1" applyBorder="1" applyAlignment="1">
      <alignment horizontal="right" vertical="center" wrapText="1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4" fontId="8" fillId="0" borderId="4" xfId="0" applyNumberFormat="1" applyFont="1" applyFill="1" applyBorder="1" applyAlignment="1" applyProtection="1">
      <alignment horizontal="right" vertical="center" wrapText="1"/>
    </xf>
    <xf numFmtId="10" fontId="8" fillId="0" borderId="3" xfId="0" applyNumberFormat="1" applyFont="1" applyFill="1" applyBorder="1" applyAlignment="1">
      <alignment horizontal="centerContinuous" vertical="center" wrapText="1"/>
    </xf>
    <xf numFmtId="0" fontId="8" fillId="0" borderId="2" xfId="0" applyFont="1" applyFill="1" applyBorder="1" applyAlignment="1">
      <alignment horizontal="centerContinuous" vertical="center" wrapText="1"/>
    </xf>
    <xf numFmtId="4" fontId="8" fillId="0" borderId="1" xfId="0" applyNumberFormat="1" applyFont="1" applyFill="1" applyBorder="1" applyAlignment="1" applyProtection="1">
      <alignment horizontal="right" vertical="center" wrapText="1"/>
    </xf>
    <xf numFmtId="0" fontId="8" fillId="0" borderId="2" xfId="0" applyFont="1" applyBorder="1" applyAlignment="1">
      <alignment horizontal="centerContinuous" vertical="center" wrapText="1"/>
    </xf>
    <xf numFmtId="0" fontId="8" fillId="0" borderId="7" xfId="0" applyFont="1" applyFill="1" applyBorder="1" applyAlignment="1">
      <alignment horizontal="centerContinuous" vertical="center" wrapText="1"/>
    </xf>
    <xf numFmtId="4" fontId="8" fillId="0" borderId="7" xfId="0" applyNumberFormat="1" applyFont="1" applyFill="1" applyBorder="1" applyAlignment="1">
      <alignment horizontal="right" vertical="center" wrapText="1"/>
    </xf>
    <xf numFmtId="10" fontId="8" fillId="0" borderId="1" xfId="0" applyNumberFormat="1" applyFont="1" applyFill="1" applyBorder="1" applyAlignment="1">
      <alignment horizontal="centerContinuous" vertical="center" wrapText="1"/>
    </xf>
    <xf numFmtId="0" fontId="8" fillId="0" borderId="2" xfId="0" applyFont="1" applyFill="1" applyBorder="1" applyAlignment="1">
      <alignment horizontal="left" vertical="center"/>
    </xf>
    <xf numFmtId="10" fontId="8" fillId="0" borderId="3" xfId="0" applyNumberFormat="1" applyFont="1" applyBorder="1" applyAlignment="1">
      <alignment horizontal="centerContinuous" vertical="center" wrapText="1"/>
    </xf>
    <xf numFmtId="4" fontId="9" fillId="2" borderId="0" xfId="0" applyNumberFormat="1" applyFont="1" applyFill="1" applyAlignment="1" applyProtection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/>
    <xf numFmtId="4" fontId="1" fillId="0" borderId="8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0" borderId="0" xfId="0" applyNumberFormat="1" applyFont="1" applyFill="1" applyAlignment="1" applyProtection="1">
      <alignment horizontal="centerContinuous" vertical="center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vertical="center"/>
    </xf>
    <xf numFmtId="4" fontId="6" fillId="0" borderId="1" xfId="0" applyNumberFormat="1" applyFont="1" applyFill="1" applyBorder="1" applyAlignment="1" applyProtection="1">
      <alignment horizontal="righ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8" fillId="0" borderId="10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181" fontId="1" fillId="0" borderId="3" xfId="0" applyNumberFormat="1" applyFont="1" applyFill="1" applyBorder="1" applyAlignment="1" applyProtection="1">
      <alignment horizontal="center" vertical="center" wrapText="1"/>
    </xf>
    <xf numFmtId="181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81" fontId="1" fillId="0" borderId="2" xfId="0" applyNumberFormat="1" applyFont="1" applyFill="1" applyBorder="1" applyAlignment="1" applyProtection="1">
      <alignment horizontal="center" vertical="center" wrapText="1"/>
    </xf>
    <xf numFmtId="181" fontId="1" fillId="0" borderId="7" xfId="0" applyNumberFormat="1" applyFont="1" applyFill="1" applyBorder="1" applyAlignment="1" applyProtection="1">
      <alignment horizontal="center" vertical="center" wrapText="1"/>
    </xf>
    <xf numFmtId="181" fontId="1" fillId="0" borderId="8" xfId="0" applyNumberFormat="1" applyFont="1" applyFill="1" applyBorder="1" applyAlignment="1" applyProtection="1">
      <alignment horizontal="center" vertical="center" wrapText="1"/>
    </xf>
    <xf numFmtId="181" fontId="1" fillId="0" borderId="10" xfId="0" applyNumberFormat="1" applyFont="1" applyFill="1" applyBorder="1" applyAlignment="1" applyProtection="1">
      <alignment horizontal="center" vertical="center" wrapText="1"/>
    </xf>
    <xf numFmtId="181" fontId="1" fillId="0" borderId="12" xfId="0" applyNumberFormat="1" applyFont="1" applyFill="1" applyBorder="1" applyAlignment="1" applyProtection="1">
      <alignment horizontal="center" vertical="center" wrapText="1"/>
    </xf>
    <xf numFmtId="181" fontId="1" fillId="0" borderId="6" xfId="0" applyNumberFormat="1" applyFont="1" applyFill="1" applyBorder="1" applyAlignment="1" applyProtection="1">
      <alignment horizontal="center" vertical="center" wrapText="1"/>
    </xf>
    <xf numFmtId="181" fontId="1" fillId="0" borderId="14" xfId="0" applyNumberFormat="1" applyFont="1" applyFill="1" applyBorder="1" applyAlignment="1" applyProtection="1">
      <alignment horizontal="center" vertical="center" wrapText="1"/>
    </xf>
    <xf numFmtId="181" fontId="1" fillId="0" borderId="9" xfId="0" applyNumberFormat="1" applyFont="1" applyFill="1" applyBorder="1" applyAlignment="1" applyProtection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center" vertical="center" wrapText="1"/>
    </xf>
    <xf numFmtId="2" fontId="1" fillId="0" borderId="5" xfId="0" applyNumberFormat="1" applyFont="1" applyFill="1" applyBorder="1" applyAlignment="1" applyProtection="1">
      <alignment horizontal="center" vertical="center" wrapText="1"/>
    </xf>
    <xf numFmtId="2" fontId="0" fillId="0" borderId="2" xfId="0" applyNumberFormat="1" applyFont="1" applyFill="1" applyBorder="1" applyAlignment="1" applyProtection="1">
      <alignment horizontal="center" vertical="center" wrapText="1"/>
    </xf>
    <xf numFmtId="2" fontId="0" fillId="0" borderId="5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/>
    </xf>
    <xf numFmtId="2" fontId="1" fillId="0" borderId="4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D41"/>
  <sheetViews>
    <sheetView showGridLines="0" showZeros="0" topLeftCell="A4" workbookViewId="0"/>
  </sheetViews>
  <sheetFormatPr defaultColWidth="9.1640625" defaultRowHeight="12.75" customHeight="1"/>
  <cols>
    <col min="1" max="1" width="56.6640625" customWidth="1"/>
    <col min="2" max="2" width="22.6640625" customWidth="1"/>
    <col min="3" max="3" width="48.5" customWidth="1"/>
    <col min="4" max="4" width="26.1640625" customWidth="1"/>
    <col min="5" max="160" width="6.6640625" customWidth="1"/>
  </cols>
  <sheetData>
    <row r="1" spans="1:19" ht="20.100000000000001" customHeight="1">
      <c r="A1" s="64"/>
      <c r="B1" s="65"/>
      <c r="C1" s="65"/>
      <c r="D1" s="66" t="s">
        <v>0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ht="30.75" customHeight="1">
      <c r="A2" s="67" t="s">
        <v>1</v>
      </c>
      <c r="B2" s="67"/>
      <c r="C2" s="67"/>
      <c r="D2" s="6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19" ht="17.25" customHeight="1">
      <c r="A3" s="69" t="s">
        <v>2</v>
      </c>
      <c r="B3" s="3"/>
      <c r="C3" s="3"/>
      <c r="D3" s="66" t="s">
        <v>3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94"/>
    </row>
    <row r="4" spans="1:19" ht="20.100000000000001" customHeight="1">
      <c r="A4" s="95" t="s">
        <v>4</v>
      </c>
      <c r="B4" s="95"/>
      <c r="C4" s="95" t="s">
        <v>5</v>
      </c>
      <c r="D4" s="95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</row>
    <row r="5" spans="1:19" ht="20.100000000000001" customHeight="1">
      <c r="A5" s="73" t="s">
        <v>6</v>
      </c>
      <c r="B5" s="73" t="s">
        <v>7</v>
      </c>
      <c r="C5" s="73" t="s">
        <v>8</v>
      </c>
      <c r="D5" s="73" t="s">
        <v>7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</row>
    <row r="6" spans="1:19" ht="20.100000000000001" customHeight="1">
      <c r="A6" s="75" t="s">
        <v>9</v>
      </c>
      <c r="B6" s="18">
        <v>179.91</v>
      </c>
      <c r="C6" s="75" t="s">
        <v>10</v>
      </c>
      <c r="D6" s="19">
        <v>0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19" ht="20.100000000000001" customHeight="1">
      <c r="A7" s="75" t="s">
        <v>11</v>
      </c>
      <c r="B7" s="18">
        <v>143.91</v>
      </c>
      <c r="C7" s="75" t="s">
        <v>12</v>
      </c>
      <c r="D7" s="19">
        <v>0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</row>
    <row r="8" spans="1:19" ht="20.100000000000001" customHeight="1">
      <c r="A8" s="75" t="s">
        <v>13</v>
      </c>
      <c r="B8" s="18">
        <v>0</v>
      </c>
      <c r="C8" s="75" t="s">
        <v>14</v>
      </c>
      <c r="D8" s="19">
        <v>0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</row>
    <row r="9" spans="1:19" ht="20.100000000000001" customHeight="1">
      <c r="A9" s="75" t="s">
        <v>15</v>
      </c>
      <c r="B9" s="18">
        <v>36</v>
      </c>
      <c r="C9" s="75" t="s">
        <v>16</v>
      </c>
      <c r="D9" s="19">
        <v>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 ht="20.100000000000001" customHeight="1">
      <c r="A10" s="75" t="s">
        <v>17</v>
      </c>
      <c r="B10" s="18">
        <v>0</v>
      </c>
      <c r="C10" s="75" t="s">
        <v>18</v>
      </c>
      <c r="D10" s="19">
        <v>137.71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20.100000000000001" customHeight="1">
      <c r="A11" s="75" t="s">
        <v>19</v>
      </c>
      <c r="B11" s="18">
        <v>0</v>
      </c>
      <c r="C11" s="75" t="s">
        <v>20</v>
      </c>
      <c r="D11" s="19">
        <v>0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20.100000000000001" customHeight="1">
      <c r="A12" s="75" t="s">
        <v>21</v>
      </c>
      <c r="B12" s="18">
        <v>0</v>
      </c>
      <c r="C12" s="75" t="s">
        <v>22</v>
      </c>
      <c r="D12" s="19">
        <v>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0.100000000000001" customHeight="1">
      <c r="A13" s="76" t="s">
        <v>23</v>
      </c>
      <c r="B13" s="18"/>
      <c r="C13" s="75" t="s">
        <v>24</v>
      </c>
      <c r="D13" s="19">
        <v>19.12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20.100000000000001" customHeight="1">
      <c r="A14" s="76" t="s">
        <v>25</v>
      </c>
      <c r="B14" s="18">
        <v>0</v>
      </c>
      <c r="C14" s="76" t="s">
        <v>26</v>
      </c>
      <c r="D14" s="19">
        <v>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</row>
    <row r="15" spans="1:19" ht="20.100000000000001" customHeight="1">
      <c r="A15" s="76" t="s">
        <v>27</v>
      </c>
      <c r="B15" s="18">
        <v>0</v>
      </c>
      <c r="C15" s="155" t="s">
        <v>28</v>
      </c>
      <c r="D15" s="19">
        <v>11.61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20.100000000000001" customHeight="1">
      <c r="A16" s="76" t="s">
        <v>29</v>
      </c>
      <c r="B16" s="18">
        <v>0</v>
      </c>
      <c r="C16" s="155" t="s">
        <v>30</v>
      </c>
      <c r="D16" s="19">
        <v>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3" ht="20.100000000000001" customHeight="1">
      <c r="A17" s="76" t="s">
        <v>31</v>
      </c>
      <c r="B17" s="18">
        <v>36</v>
      </c>
      <c r="C17" s="155" t="s">
        <v>32</v>
      </c>
      <c r="D17" s="19">
        <v>0</v>
      </c>
      <c r="E17" s="6"/>
      <c r="F17" s="5"/>
      <c r="G17" s="5"/>
      <c r="H17" s="5"/>
      <c r="I17" s="5"/>
      <c r="J17" s="5"/>
      <c r="K17" s="5"/>
    </row>
    <row r="18" spans="1:13" ht="20.100000000000001" customHeight="1">
      <c r="A18" s="75" t="s">
        <v>33</v>
      </c>
      <c r="B18" s="18">
        <v>0</v>
      </c>
      <c r="C18" s="155" t="s">
        <v>34</v>
      </c>
      <c r="D18" s="19">
        <v>0</v>
      </c>
      <c r="E18" s="6"/>
      <c r="F18" s="5"/>
      <c r="G18" s="5"/>
      <c r="H18" s="5"/>
      <c r="I18" s="5"/>
      <c r="J18" s="5"/>
    </row>
    <row r="19" spans="1:13" ht="20.100000000000001" customHeight="1">
      <c r="A19" s="75"/>
      <c r="B19" s="18"/>
      <c r="C19" s="75" t="s">
        <v>35</v>
      </c>
      <c r="D19" s="19">
        <v>0</v>
      </c>
      <c r="E19" s="6"/>
      <c r="F19" s="5"/>
      <c r="G19" s="5"/>
      <c r="H19" s="5"/>
      <c r="I19" s="5"/>
      <c r="J19" s="5"/>
    </row>
    <row r="20" spans="1:13" ht="20.100000000000001" customHeight="1">
      <c r="A20" s="76"/>
      <c r="B20" s="18"/>
      <c r="C20" s="75" t="s">
        <v>36</v>
      </c>
      <c r="D20" s="19">
        <v>0</v>
      </c>
      <c r="E20" s="6"/>
      <c r="F20" s="5"/>
      <c r="G20" s="5"/>
      <c r="H20" s="5"/>
      <c r="I20" s="5"/>
    </row>
    <row r="21" spans="1:13" ht="20.100000000000001" customHeight="1">
      <c r="A21" s="75"/>
      <c r="B21" s="18"/>
      <c r="C21" s="75" t="s">
        <v>37</v>
      </c>
      <c r="D21" s="19">
        <v>0</v>
      </c>
      <c r="E21" s="6"/>
      <c r="F21" s="5"/>
      <c r="G21" s="5"/>
      <c r="H21" s="5"/>
    </row>
    <row r="22" spans="1:13" ht="20.100000000000001" customHeight="1">
      <c r="A22" s="80"/>
      <c r="B22" s="18"/>
      <c r="C22" s="75" t="s">
        <v>38</v>
      </c>
      <c r="D22" s="19">
        <v>0</v>
      </c>
      <c r="E22" s="6"/>
    </row>
    <row r="23" spans="1:13" ht="20.100000000000001" customHeight="1">
      <c r="A23" s="75"/>
      <c r="B23" s="18"/>
      <c r="C23" s="75" t="s">
        <v>39</v>
      </c>
      <c r="D23" s="19">
        <v>0</v>
      </c>
      <c r="E23" s="6"/>
      <c r="F23" s="5"/>
    </row>
    <row r="24" spans="1:13" ht="20.100000000000001" customHeight="1">
      <c r="A24" s="75"/>
      <c r="B24" s="18"/>
      <c r="C24" s="75" t="s">
        <v>40</v>
      </c>
      <c r="D24" s="19">
        <v>0</v>
      </c>
      <c r="M24" s="5"/>
    </row>
    <row r="25" spans="1:13" ht="20.100000000000001" customHeight="1">
      <c r="A25" s="75"/>
      <c r="B25" s="18"/>
      <c r="C25" s="75" t="s">
        <v>41</v>
      </c>
      <c r="D25" s="19">
        <v>11.47</v>
      </c>
    </row>
    <row r="26" spans="1:13" ht="20.100000000000001" customHeight="1">
      <c r="A26" s="80"/>
      <c r="B26" s="18"/>
      <c r="C26" s="75" t="s">
        <v>42</v>
      </c>
      <c r="D26" s="19">
        <v>0</v>
      </c>
      <c r="G26" s="5"/>
    </row>
    <row r="27" spans="1:13" ht="20.100000000000001" customHeight="1">
      <c r="A27" s="80"/>
      <c r="B27" s="18"/>
      <c r="C27" s="75" t="s">
        <v>43</v>
      </c>
      <c r="D27" s="19">
        <v>0</v>
      </c>
    </row>
    <row r="28" spans="1:13" ht="20.100000000000001" customHeight="1">
      <c r="A28" s="80"/>
      <c r="B28" s="18"/>
      <c r="C28" s="75" t="s">
        <v>44</v>
      </c>
      <c r="D28" s="19">
        <v>0</v>
      </c>
    </row>
    <row r="29" spans="1:13" ht="20.25" customHeight="1">
      <c r="A29" s="80"/>
      <c r="B29" s="18"/>
      <c r="C29" s="75" t="s">
        <v>45</v>
      </c>
      <c r="D29" s="19">
        <v>0</v>
      </c>
    </row>
    <row r="30" spans="1:13" ht="20.25" customHeight="1">
      <c r="A30" s="80"/>
      <c r="B30" s="18"/>
      <c r="C30" s="75" t="s">
        <v>46</v>
      </c>
      <c r="D30" s="19">
        <v>0</v>
      </c>
    </row>
    <row r="31" spans="1:13" ht="20.25" customHeight="1">
      <c r="A31" s="80"/>
      <c r="B31" s="18"/>
      <c r="C31" s="75" t="s">
        <v>47</v>
      </c>
      <c r="D31" s="19">
        <v>0</v>
      </c>
    </row>
    <row r="32" spans="1:13" ht="20.25" customHeight="1">
      <c r="A32" s="75"/>
      <c r="B32" s="18"/>
      <c r="C32" s="75" t="s">
        <v>48</v>
      </c>
      <c r="D32" s="19">
        <v>0</v>
      </c>
    </row>
    <row r="33" spans="1:160" ht="20.100000000000001" customHeight="1">
      <c r="A33" s="81" t="s">
        <v>49</v>
      </c>
      <c r="B33" s="82">
        <f>SUM(B6+B18)</f>
        <v>179.91</v>
      </c>
      <c r="C33" s="81" t="s">
        <v>50</v>
      </c>
      <c r="D33" s="156">
        <f>SUM(D6:D32)</f>
        <v>179.91</v>
      </c>
      <c r="E33" s="6"/>
    </row>
    <row r="34" spans="1:160" ht="20.100000000000001" customHeight="1">
      <c r="A34" s="75" t="s">
        <v>51</v>
      </c>
      <c r="B34" s="18">
        <f>B35+B36</f>
        <v>0</v>
      </c>
      <c r="C34" s="84"/>
      <c r="D34" s="85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</row>
    <row r="35" spans="1:160" ht="20.100000000000001" customHeight="1">
      <c r="A35" s="75" t="s">
        <v>52</v>
      </c>
      <c r="B35" s="18">
        <v>0</v>
      </c>
      <c r="C35" s="84"/>
      <c r="D35" s="1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</row>
    <row r="36" spans="1:160" ht="20.100000000000001" customHeight="1">
      <c r="A36" s="75" t="s">
        <v>53</v>
      </c>
      <c r="B36" s="18">
        <v>0</v>
      </c>
      <c r="C36" s="84"/>
      <c r="D36" s="1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</row>
    <row r="37" spans="1:160" ht="20.100000000000001" customHeight="1">
      <c r="A37" s="75"/>
      <c r="B37" s="18"/>
      <c r="C37" s="89"/>
      <c r="D37" s="90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</row>
    <row r="38" spans="1:160" ht="20.100000000000001" customHeight="1">
      <c r="A38" s="75"/>
      <c r="B38" s="18"/>
      <c r="C38" s="89"/>
      <c r="D38" s="90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</row>
    <row r="39" spans="1:160" ht="20.100000000000001" customHeight="1">
      <c r="A39" s="81" t="s">
        <v>54</v>
      </c>
      <c r="B39" s="82">
        <f>SUM(B33+B34)</f>
        <v>179.91</v>
      </c>
      <c r="C39" s="81" t="s">
        <v>55</v>
      </c>
      <c r="D39" s="82">
        <f>D33</f>
        <v>179.91</v>
      </c>
      <c r="E39" s="92"/>
      <c r="F39" s="92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</row>
    <row r="40" spans="1:160" ht="20.100000000000001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</row>
    <row r="41" spans="1:160" ht="20.100000000000001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</row>
  </sheetData>
  <phoneticPr fontId="0" type="noConversion"/>
  <printOptions horizontalCentered="1" gridLines="1"/>
  <pageMargins left="0.47" right="0.12" top="0.79" bottom="0.47" header="0.39" footer="0.39"/>
  <pageSetup paperSize="9" scale="63" orientation="landscape" useFirstPageNumber="1" horizontalDpi="0" verticalDpi="0"/>
  <headerFooter scaleWithDoc="0" alignWithMargins="0">
    <oddHeader>&amp;A</oddHeader>
    <oddFooter>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20"/>
  <sheetViews>
    <sheetView showGridLines="0" showZeros="0" workbookViewId="0"/>
  </sheetViews>
  <sheetFormatPr defaultColWidth="9.1640625" defaultRowHeight="11.25"/>
  <cols>
    <col min="1" max="1" width="4.6640625" customWidth="1"/>
    <col min="2" max="3" width="4.1640625" customWidth="1"/>
    <col min="4" max="4" width="10.1640625" customWidth="1"/>
    <col min="5" max="5" width="25.83203125" customWidth="1"/>
    <col min="6" max="6" width="14.33203125" customWidth="1"/>
    <col min="7" max="10" width="11.83203125" customWidth="1"/>
    <col min="11" max="14" width="10.83203125" customWidth="1"/>
    <col min="15" max="15" width="11.33203125" customWidth="1"/>
    <col min="16" max="16" width="7.83203125" customWidth="1"/>
    <col min="17" max="17" width="8" customWidth="1"/>
    <col min="18" max="18" width="9.1640625" customWidth="1"/>
    <col min="19" max="19" width="7.83203125" customWidth="1"/>
    <col min="20" max="21" width="9" customWidth="1"/>
    <col min="22" max="24" width="6.33203125" customWidth="1"/>
    <col min="25" max="26" width="10.6640625" customWidth="1"/>
  </cols>
  <sheetData>
    <row r="1" spans="1:26" ht="20.100000000000001" customHeight="1">
      <c r="A1" s="1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" t="s">
        <v>277</v>
      </c>
    </row>
    <row r="2" spans="1:26" ht="20.100000000000001" customHeight="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6" ht="17.25" customHeight="1">
      <c r="A3" s="2" t="s">
        <v>2</v>
      </c>
      <c r="B3" s="5"/>
      <c r="C3" s="2"/>
      <c r="D3" s="2"/>
      <c r="E3" s="2"/>
      <c r="F3" s="2"/>
      <c r="G3" s="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9" t="s">
        <v>3</v>
      </c>
    </row>
    <row r="4" spans="1:26" ht="20.100000000000001" customHeight="1">
      <c r="A4" s="7" t="s">
        <v>58</v>
      </c>
      <c r="B4" s="7"/>
      <c r="C4" s="8"/>
      <c r="D4" s="182" t="s">
        <v>59</v>
      </c>
      <c r="E4" s="184" t="s">
        <v>215</v>
      </c>
      <c r="F4" s="186" t="s">
        <v>61</v>
      </c>
      <c r="G4" s="180" t="s">
        <v>62</v>
      </c>
      <c r="H4" s="181"/>
      <c r="I4" s="181"/>
      <c r="J4" s="182"/>
      <c r="K4" s="8" t="s">
        <v>63</v>
      </c>
      <c r="L4" s="24"/>
      <c r="M4" s="24"/>
      <c r="N4" s="24"/>
      <c r="O4" s="24"/>
      <c r="P4" s="24"/>
      <c r="Q4" s="24"/>
      <c r="R4" s="24"/>
      <c r="S4" s="24"/>
      <c r="T4" s="24"/>
      <c r="U4" s="30"/>
      <c r="V4" s="180" t="s">
        <v>279</v>
      </c>
      <c r="W4" s="181"/>
      <c r="X4" s="181"/>
    </row>
    <row r="5" spans="1:26" ht="37.5" customHeight="1">
      <c r="A5" s="9" t="s">
        <v>64</v>
      </c>
      <c r="B5" s="9" t="s">
        <v>65</v>
      </c>
      <c r="C5" s="10" t="s">
        <v>66</v>
      </c>
      <c r="D5" s="183"/>
      <c r="E5" s="185"/>
      <c r="F5" s="187"/>
      <c r="G5" s="11" t="s">
        <v>68</v>
      </c>
      <c r="H5" s="12" t="s">
        <v>141</v>
      </c>
      <c r="I5" s="12" t="s">
        <v>142</v>
      </c>
      <c r="J5" s="12" t="s">
        <v>143</v>
      </c>
      <c r="K5" s="32" t="s">
        <v>68</v>
      </c>
      <c r="L5" s="12" t="s">
        <v>141</v>
      </c>
      <c r="M5" s="12" t="s">
        <v>142</v>
      </c>
      <c r="N5" s="12" t="s">
        <v>143</v>
      </c>
      <c r="O5" s="27" t="s">
        <v>216</v>
      </c>
      <c r="P5" s="27" t="s">
        <v>217</v>
      </c>
      <c r="Q5" s="27" t="s">
        <v>218</v>
      </c>
      <c r="R5" s="27" t="s">
        <v>219</v>
      </c>
      <c r="S5" s="27" t="s">
        <v>220</v>
      </c>
      <c r="T5" s="27" t="s">
        <v>221</v>
      </c>
      <c r="U5" s="44" t="s">
        <v>222</v>
      </c>
      <c r="V5" s="32" t="s">
        <v>68</v>
      </c>
      <c r="W5" s="33" t="s">
        <v>62</v>
      </c>
      <c r="X5" s="33" t="s">
        <v>63</v>
      </c>
    </row>
    <row r="6" spans="1:26" ht="20.100000000000001" customHeight="1">
      <c r="A6" s="13" t="s">
        <v>67</v>
      </c>
      <c r="B6" s="13" t="s">
        <v>67</v>
      </c>
      <c r="C6" s="13" t="s">
        <v>67</v>
      </c>
      <c r="D6" s="13" t="s">
        <v>67</v>
      </c>
      <c r="E6" s="13" t="s">
        <v>67</v>
      </c>
      <c r="F6" s="14">
        <v>1</v>
      </c>
      <c r="G6" s="14">
        <f t="shared" ref="G6:X6" si="0">F6+1</f>
        <v>2</v>
      </c>
      <c r="H6" s="14">
        <f t="shared" si="0"/>
        <v>3</v>
      </c>
      <c r="I6" s="14">
        <f t="shared" si="0"/>
        <v>4</v>
      </c>
      <c r="J6" s="14">
        <f t="shared" si="0"/>
        <v>5</v>
      </c>
      <c r="K6" s="14">
        <f t="shared" si="0"/>
        <v>6</v>
      </c>
      <c r="L6" s="14">
        <f t="shared" si="0"/>
        <v>7</v>
      </c>
      <c r="M6" s="14">
        <f t="shared" si="0"/>
        <v>8</v>
      </c>
      <c r="N6" s="14">
        <f t="shared" si="0"/>
        <v>9</v>
      </c>
      <c r="O6" s="14">
        <f t="shared" si="0"/>
        <v>10</v>
      </c>
      <c r="P6" s="14">
        <f t="shared" si="0"/>
        <v>11</v>
      </c>
      <c r="Q6" s="14">
        <f t="shared" si="0"/>
        <v>12</v>
      </c>
      <c r="R6" s="14">
        <f t="shared" si="0"/>
        <v>13</v>
      </c>
      <c r="S6" s="14">
        <f t="shared" si="0"/>
        <v>14</v>
      </c>
      <c r="T6" s="14">
        <f t="shared" si="0"/>
        <v>15</v>
      </c>
      <c r="U6" s="14">
        <f t="shared" si="0"/>
        <v>16</v>
      </c>
      <c r="V6" s="14">
        <f t="shared" si="0"/>
        <v>17</v>
      </c>
      <c r="W6" s="14">
        <f t="shared" si="0"/>
        <v>18</v>
      </c>
      <c r="X6" s="14">
        <f t="shared" si="0"/>
        <v>19</v>
      </c>
      <c r="Y6" s="5"/>
    </row>
    <row r="7" spans="1:26" ht="20.100000000000001" customHeight="1">
      <c r="A7" s="15"/>
      <c r="B7" s="15"/>
      <c r="C7" s="15"/>
      <c r="D7" s="36"/>
      <c r="E7" s="37" t="s">
        <v>68</v>
      </c>
      <c r="F7" s="18">
        <v>179.91</v>
      </c>
      <c r="G7" s="19">
        <v>140.91</v>
      </c>
      <c r="H7" s="19">
        <v>126.22</v>
      </c>
      <c r="I7" s="19">
        <v>14.69</v>
      </c>
      <c r="J7" s="19">
        <v>0</v>
      </c>
      <c r="K7" s="19">
        <v>39</v>
      </c>
      <c r="L7" s="19">
        <v>0</v>
      </c>
      <c r="M7" s="19">
        <v>39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35"/>
      <c r="Z7" s="35"/>
    </row>
    <row r="8" spans="1:26" ht="20.100000000000001" customHeight="1">
      <c r="A8" s="15"/>
      <c r="B8" s="15"/>
      <c r="C8" s="15"/>
      <c r="D8" s="36" t="s">
        <v>69</v>
      </c>
      <c r="E8" s="37" t="s">
        <v>70</v>
      </c>
      <c r="F8" s="18">
        <v>179.91</v>
      </c>
      <c r="G8" s="19">
        <v>140.91</v>
      </c>
      <c r="H8" s="19">
        <v>126.22</v>
      </c>
      <c r="I8" s="19">
        <v>14.69</v>
      </c>
      <c r="J8" s="19">
        <v>0</v>
      </c>
      <c r="K8" s="19">
        <v>39</v>
      </c>
      <c r="L8" s="19">
        <v>0</v>
      </c>
      <c r="M8" s="19">
        <v>39</v>
      </c>
      <c r="N8" s="19">
        <v>0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5"/>
      <c r="Z8" s="5"/>
    </row>
    <row r="9" spans="1:26" ht="20.100000000000001" customHeight="1">
      <c r="A9" s="15"/>
      <c r="B9" s="15"/>
      <c r="C9" s="15"/>
      <c r="D9" s="36" t="s">
        <v>71</v>
      </c>
      <c r="E9" s="37" t="s">
        <v>72</v>
      </c>
      <c r="F9" s="18">
        <v>179.91</v>
      </c>
      <c r="G9" s="19">
        <v>140.91</v>
      </c>
      <c r="H9" s="19">
        <v>126.22</v>
      </c>
      <c r="I9" s="19">
        <v>14.69</v>
      </c>
      <c r="J9" s="19">
        <v>0</v>
      </c>
      <c r="K9" s="19">
        <v>39</v>
      </c>
      <c r="L9" s="19">
        <v>0</v>
      </c>
      <c r="M9" s="19">
        <v>39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</row>
    <row r="10" spans="1:26" ht="20.100000000000001" customHeight="1">
      <c r="A10" s="15" t="s">
        <v>73</v>
      </c>
      <c r="B10" s="15" t="s">
        <v>74</v>
      </c>
      <c r="C10" s="15" t="s">
        <v>75</v>
      </c>
      <c r="D10" s="36" t="s">
        <v>76</v>
      </c>
      <c r="E10" s="37" t="s">
        <v>77</v>
      </c>
      <c r="F10" s="18">
        <v>137.71</v>
      </c>
      <c r="G10" s="19">
        <v>98.71</v>
      </c>
      <c r="H10" s="19">
        <v>84.02</v>
      </c>
      <c r="I10" s="19">
        <v>14.69</v>
      </c>
      <c r="J10" s="19">
        <v>0</v>
      </c>
      <c r="K10" s="19">
        <v>39</v>
      </c>
      <c r="L10" s="19">
        <v>0</v>
      </c>
      <c r="M10" s="19">
        <v>39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5"/>
    </row>
    <row r="11" spans="1:26" ht="20.100000000000001" customHeight="1">
      <c r="A11" s="15" t="s">
        <v>78</v>
      </c>
      <c r="B11" s="15" t="s">
        <v>79</v>
      </c>
      <c r="C11" s="15" t="s">
        <v>79</v>
      </c>
      <c r="D11" s="36" t="s">
        <v>76</v>
      </c>
      <c r="E11" s="37" t="s">
        <v>80</v>
      </c>
      <c r="F11" s="18">
        <v>19.12</v>
      </c>
      <c r="G11" s="19">
        <v>19.12</v>
      </c>
      <c r="H11" s="19">
        <v>19.12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</row>
    <row r="12" spans="1:26" ht="20.100000000000001" customHeight="1">
      <c r="A12" s="15" t="s">
        <v>81</v>
      </c>
      <c r="B12" s="15" t="s">
        <v>82</v>
      </c>
      <c r="C12" s="15" t="s">
        <v>83</v>
      </c>
      <c r="D12" s="36" t="s">
        <v>76</v>
      </c>
      <c r="E12" s="37" t="s">
        <v>84</v>
      </c>
      <c r="F12" s="18">
        <v>8.7899999999999991</v>
      </c>
      <c r="G12" s="19">
        <v>8.7899999999999991</v>
      </c>
      <c r="H12" s="19">
        <v>8.7899999999999991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</row>
    <row r="13" spans="1:26" ht="20.100000000000001" customHeight="1">
      <c r="A13" s="15" t="s">
        <v>81</v>
      </c>
      <c r="B13" s="15" t="s">
        <v>82</v>
      </c>
      <c r="C13" s="15" t="s">
        <v>85</v>
      </c>
      <c r="D13" s="36" t="s">
        <v>76</v>
      </c>
      <c r="E13" s="37" t="s">
        <v>86</v>
      </c>
      <c r="F13" s="18">
        <v>2.82</v>
      </c>
      <c r="G13" s="19">
        <v>2.82</v>
      </c>
      <c r="H13" s="19">
        <v>2.82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</row>
    <row r="14" spans="1:26" ht="20.100000000000001" customHeight="1">
      <c r="A14" s="15" t="s">
        <v>87</v>
      </c>
      <c r="B14" s="15" t="s">
        <v>75</v>
      </c>
      <c r="C14" s="15" t="s">
        <v>83</v>
      </c>
      <c r="D14" s="36" t="s">
        <v>76</v>
      </c>
      <c r="E14" s="37" t="s">
        <v>88</v>
      </c>
      <c r="F14" s="18">
        <v>11.47</v>
      </c>
      <c r="G14" s="19">
        <v>11.47</v>
      </c>
      <c r="H14" s="19">
        <v>11.47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</row>
    <row r="15" spans="1:26" ht="16.5" customHeight="1">
      <c r="A15" s="38"/>
      <c r="B15" s="38"/>
      <c r="C15" s="38"/>
      <c r="D15" s="39"/>
      <c r="E15" s="40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5"/>
    </row>
    <row r="16" spans="1:26" ht="16.5" customHeight="1">
      <c r="A16" s="38"/>
      <c r="B16" s="38"/>
      <c r="C16" s="38"/>
      <c r="D16" s="39"/>
      <c r="E16" s="41"/>
      <c r="F16" s="42"/>
      <c r="G16" s="42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5"/>
    </row>
    <row r="17" spans="1:24" ht="16.5" customHeight="1">
      <c r="A17" s="39"/>
      <c r="B17" s="39"/>
      <c r="C17" s="39"/>
      <c r="D17" s="39"/>
      <c r="E17" s="41"/>
      <c r="F17" s="42"/>
      <c r="G17" s="42"/>
      <c r="H17" s="39"/>
      <c r="I17" s="39"/>
      <c r="J17" s="39"/>
      <c r="K17" s="39"/>
      <c r="L17" s="39"/>
      <c r="M17" s="39"/>
      <c r="N17" s="39"/>
      <c r="O17" s="43"/>
      <c r="P17" s="43"/>
      <c r="Q17" s="43"/>
      <c r="R17" s="43"/>
      <c r="S17" s="39"/>
      <c r="T17" s="39"/>
      <c r="U17" s="39"/>
      <c r="V17" s="39"/>
      <c r="W17" s="39"/>
      <c r="X17" s="39"/>
    </row>
    <row r="18" spans="1:24" ht="16.5" customHeight="1">
      <c r="A18" s="39"/>
      <c r="B18" s="42"/>
      <c r="C18" s="42"/>
      <c r="D18" s="39"/>
      <c r="E18" s="39"/>
      <c r="F18" s="39"/>
      <c r="G18" s="39"/>
      <c r="H18" s="43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8"/>
    </row>
    <row r="19" spans="1:24" ht="16.5" customHeight="1">
      <c r="A19" s="39"/>
      <c r="B19" s="42"/>
      <c r="C19" s="42"/>
      <c r="D19" s="39"/>
      <c r="E19" s="39"/>
      <c r="F19" s="39"/>
      <c r="G19" s="39"/>
      <c r="H19" s="43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8"/>
    </row>
    <row r="20" spans="1:24" ht="16.5" customHeight="1">
      <c r="A20" s="39"/>
      <c r="B20" s="42"/>
      <c r="C20" s="42"/>
      <c r="D20" s="39"/>
      <c r="E20" s="39"/>
      <c r="F20" s="39"/>
      <c r="G20" s="39"/>
      <c r="H20" s="43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8"/>
    </row>
  </sheetData>
  <mergeCells count="5">
    <mergeCell ref="G4:J4"/>
    <mergeCell ref="V4:X4"/>
    <mergeCell ref="D4:D5"/>
    <mergeCell ref="E4:E5"/>
    <mergeCell ref="F4:F5"/>
  </mergeCells>
  <phoneticPr fontId="0" type="noConversion"/>
  <printOptions horizontalCentered="1" gridLines="1"/>
  <pageMargins left="0.47" right="0.12" top="0.79" bottom="0.47" header="0.39" footer="0.39"/>
  <pageSetup paperSize="9" scale="74" orientation="landscape" useFirstPageNumber="1" horizontalDpi="0" verticalDpi="0"/>
  <headerFooter scaleWithDoc="0" alignWithMargins="0">
    <oddHeader>&amp;A</oddHeader>
    <oddFooter>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20"/>
  <sheetViews>
    <sheetView showGridLines="0" showZeros="0" workbookViewId="0">
      <selection activeCell="A5" sqref="A5"/>
    </sheetView>
  </sheetViews>
  <sheetFormatPr defaultColWidth="9.1640625" defaultRowHeight="12.75" customHeight="1"/>
  <cols>
    <col min="1" max="1" width="4.6640625" customWidth="1"/>
    <col min="2" max="3" width="4.1640625" customWidth="1"/>
    <col min="4" max="4" width="10.1640625" customWidth="1"/>
    <col min="5" max="5" width="25.83203125" customWidth="1"/>
    <col min="6" max="6" width="14.33203125" customWidth="1"/>
    <col min="7" max="10" width="11.83203125" customWidth="1"/>
    <col min="11" max="14" width="10.83203125" customWidth="1"/>
    <col min="15" max="15" width="11.33203125" customWidth="1"/>
    <col min="16" max="16" width="7.83203125" customWidth="1"/>
    <col min="17" max="17" width="8" customWidth="1"/>
    <col min="18" max="18" width="9.1640625" customWidth="1"/>
    <col min="19" max="19" width="7.83203125" customWidth="1"/>
    <col min="20" max="21" width="9" customWidth="1"/>
    <col min="22" max="24" width="6.33203125" customWidth="1"/>
    <col min="25" max="26" width="10.6640625" customWidth="1"/>
  </cols>
  <sheetData>
    <row r="1" spans="1:26" ht="20.100000000000001" customHeight="1">
      <c r="A1" s="1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" t="s">
        <v>280</v>
      </c>
    </row>
    <row r="2" spans="1:26" ht="20.100000000000001" customHeight="1">
      <c r="A2" s="4" t="s">
        <v>281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spans="1:26" ht="17.25" customHeight="1">
      <c r="A3" s="2" t="s">
        <v>2</v>
      </c>
      <c r="B3" s="5"/>
      <c r="C3" s="2"/>
      <c r="D3" s="2"/>
      <c r="E3" s="2"/>
      <c r="F3" s="2"/>
      <c r="G3" s="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9" t="s">
        <v>3</v>
      </c>
    </row>
    <row r="4" spans="1:26" ht="20.100000000000001" customHeight="1">
      <c r="A4" s="7" t="s">
        <v>58</v>
      </c>
      <c r="B4" s="7"/>
      <c r="C4" s="8"/>
      <c r="D4" s="182" t="s">
        <v>59</v>
      </c>
      <c r="E4" s="184" t="s">
        <v>215</v>
      </c>
      <c r="F4" s="186" t="s">
        <v>61</v>
      </c>
      <c r="G4" s="180" t="s">
        <v>62</v>
      </c>
      <c r="H4" s="181"/>
      <c r="I4" s="181"/>
      <c r="J4" s="182"/>
      <c r="K4" s="8" t="s">
        <v>63</v>
      </c>
      <c r="L4" s="24"/>
      <c r="M4" s="24"/>
      <c r="N4" s="24"/>
      <c r="O4" s="24"/>
      <c r="P4" s="24"/>
      <c r="Q4" s="24"/>
      <c r="R4" s="24"/>
      <c r="S4" s="24"/>
      <c r="T4" s="24"/>
      <c r="U4" s="30"/>
      <c r="V4" s="180" t="s">
        <v>279</v>
      </c>
      <c r="W4" s="181"/>
      <c r="X4" s="181"/>
    </row>
    <row r="5" spans="1:26" ht="37.5" customHeight="1">
      <c r="A5" s="9" t="s">
        <v>64</v>
      </c>
      <c r="B5" s="9" t="s">
        <v>65</v>
      </c>
      <c r="C5" s="10" t="s">
        <v>66</v>
      </c>
      <c r="D5" s="183"/>
      <c r="E5" s="185"/>
      <c r="F5" s="187"/>
      <c r="G5" s="11" t="s">
        <v>68</v>
      </c>
      <c r="H5" s="12" t="s">
        <v>141</v>
      </c>
      <c r="I5" s="12" t="s">
        <v>142</v>
      </c>
      <c r="J5" s="12" t="s">
        <v>143</v>
      </c>
      <c r="K5" s="25" t="s">
        <v>68</v>
      </c>
      <c r="L5" s="26" t="s">
        <v>141</v>
      </c>
      <c r="M5" s="26" t="s">
        <v>142</v>
      </c>
      <c r="N5" s="26" t="s">
        <v>143</v>
      </c>
      <c r="O5" s="27" t="s">
        <v>216</v>
      </c>
      <c r="P5" s="27" t="s">
        <v>217</v>
      </c>
      <c r="Q5" s="27" t="s">
        <v>218</v>
      </c>
      <c r="R5" s="27" t="s">
        <v>219</v>
      </c>
      <c r="S5" s="27" t="s">
        <v>220</v>
      </c>
      <c r="T5" s="27" t="s">
        <v>221</v>
      </c>
      <c r="U5" s="31" t="s">
        <v>222</v>
      </c>
      <c r="V5" s="32" t="s">
        <v>68</v>
      </c>
      <c r="W5" s="33" t="s">
        <v>62</v>
      </c>
      <c r="X5" s="33" t="s">
        <v>63</v>
      </c>
    </row>
    <row r="6" spans="1:26" ht="20.100000000000001" customHeight="1">
      <c r="A6" s="13" t="s">
        <v>67</v>
      </c>
      <c r="B6" s="13" t="s">
        <v>67</v>
      </c>
      <c r="C6" s="13" t="s">
        <v>67</v>
      </c>
      <c r="D6" s="13" t="s">
        <v>67</v>
      </c>
      <c r="E6" s="13" t="s">
        <v>67</v>
      </c>
      <c r="F6" s="14">
        <v>1</v>
      </c>
      <c r="G6" s="14">
        <f t="shared" ref="G6:X6" si="0">F6+1</f>
        <v>2</v>
      </c>
      <c r="H6" s="14">
        <f t="shared" si="0"/>
        <v>3</v>
      </c>
      <c r="I6" s="14">
        <f t="shared" si="0"/>
        <v>4</v>
      </c>
      <c r="J6" s="14">
        <f t="shared" si="0"/>
        <v>5</v>
      </c>
      <c r="K6" s="28">
        <f t="shared" si="0"/>
        <v>6</v>
      </c>
      <c r="L6" s="28">
        <f t="shared" si="0"/>
        <v>7</v>
      </c>
      <c r="M6" s="28">
        <f t="shared" si="0"/>
        <v>8</v>
      </c>
      <c r="N6" s="28">
        <f t="shared" si="0"/>
        <v>9</v>
      </c>
      <c r="O6" s="28">
        <f t="shared" si="0"/>
        <v>10</v>
      </c>
      <c r="P6" s="28">
        <f t="shared" si="0"/>
        <v>11</v>
      </c>
      <c r="Q6" s="28">
        <f t="shared" si="0"/>
        <v>12</v>
      </c>
      <c r="R6" s="28">
        <f t="shared" si="0"/>
        <v>13</v>
      </c>
      <c r="S6" s="28">
        <f t="shared" si="0"/>
        <v>14</v>
      </c>
      <c r="T6" s="28">
        <f t="shared" si="0"/>
        <v>15</v>
      </c>
      <c r="U6" s="28">
        <f t="shared" si="0"/>
        <v>16</v>
      </c>
      <c r="V6" s="14">
        <f t="shared" si="0"/>
        <v>17</v>
      </c>
      <c r="W6" s="14">
        <f t="shared" si="0"/>
        <v>18</v>
      </c>
      <c r="X6" s="14">
        <f t="shared" si="0"/>
        <v>19</v>
      </c>
      <c r="Y6" s="5"/>
    </row>
    <row r="7" spans="1:26" ht="20.100000000000001" customHeight="1">
      <c r="A7" s="15"/>
      <c r="B7" s="15"/>
      <c r="C7" s="15"/>
      <c r="D7" s="16"/>
      <c r="E7" s="17"/>
      <c r="F7" s="18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35"/>
      <c r="Z7" s="35"/>
    </row>
    <row r="8" spans="1:26" ht="16.5" customHeight="1">
      <c r="A8" s="20"/>
      <c r="B8" s="20"/>
      <c r="C8" s="20"/>
      <c r="D8" s="21"/>
      <c r="E8" s="22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34"/>
      <c r="V8" s="21"/>
      <c r="W8" s="21"/>
      <c r="X8" s="21"/>
      <c r="Y8" s="5"/>
      <c r="Z8" s="5"/>
    </row>
    <row r="9" spans="1:26" ht="16.5" customHeight="1"/>
    <row r="10" spans="1:26" ht="16.5" customHeight="1">
      <c r="A10" s="23" t="s">
        <v>282</v>
      </c>
      <c r="Y10" s="5"/>
    </row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>
      <c r="Y15" s="5"/>
    </row>
    <row r="16" spans="1:26" ht="16.5" customHeight="1">
      <c r="Y16" s="5"/>
    </row>
    <row r="17" ht="16.5" customHeight="1"/>
    <row r="18" ht="16.5" customHeight="1"/>
    <row r="19" ht="16.5" customHeight="1"/>
    <row r="20" ht="16.5" customHeight="1"/>
  </sheetData>
  <mergeCells count="5">
    <mergeCell ref="G4:J4"/>
    <mergeCell ref="V4:X4"/>
    <mergeCell ref="D4:D5"/>
    <mergeCell ref="E4:E5"/>
    <mergeCell ref="F4:F5"/>
  </mergeCells>
  <phoneticPr fontId="0" type="noConversion"/>
  <printOptions horizontalCentered="1" gridLines="1"/>
  <pageMargins left="0.47" right="0.12" top="0.79" bottom="0.47" header="0.39" footer="0.39"/>
  <pageSetup paperSize="9" orientation="landscape" useFirstPageNumber="1" horizontalDpi="0" verticalDpi="0"/>
  <headerFooter scaleWithDoc="0" alignWithMargins="0">
    <oddHeader>&amp;A</oddHead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14"/>
  <sheetViews>
    <sheetView showGridLines="0" showZeros="0" workbookViewId="0"/>
  </sheetViews>
  <sheetFormatPr defaultColWidth="9.1640625" defaultRowHeight="11.25"/>
  <cols>
    <col min="1" max="3" width="6.1640625" customWidth="1"/>
    <col min="4" max="4" width="10" customWidth="1"/>
    <col min="5" max="5" width="43.1640625" customWidth="1"/>
    <col min="6" max="7" width="16.33203125" customWidth="1"/>
    <col min="8" max="8" width="22.1640625" customWidth="1"/>
    <col min="9" max="12" width="10.6640625" customWidth="1"/>
  </cols>
  <sheetData>
    <row r="1" spans="1:12" ht="14.25" customHeight="1">
      <c r="A1" s="1"/>
      <c r="C1" s="2"/>
      <c r="D1" s="2"/>
      <c r="E1" s="2"/>
      <c r="F1" s="2"/>
      <c r="G1" s="2"/>
      <c r="H1" s="1" t="s">
        <v>56</v>
      </c>
    </row>
    <row r="2" spans="1:12" ht="20.100000000000001" customHeight="1">
      <c r="A2" s="4" t="s">
        <v>57</v>
      </c>
      <c r="B2" s="4"/>
      <c r="C2" s="4"/>
      <c r="D2" s="4"/>
      <c r="E2" s="4"/>
      <c r="F2" s="4"/>
      <c r="G2" s="4"/>
      <c r="H2" s="4"/>
    </row>
    <row r="3" spans="1:12" ht="18" customHeight="1">
      <c r="A3" s="2" t="s">
        <v>2</v>
      </c>
      <c r="C3" s="2"/>
      <c r="D3" s="2"/>
      <c r="E3" s="2"/>
      <c r="F3" s="2"/>
      <c r="G3" s="2"/>
      <c r="H3" s="29" t="s">
        <v>3</v>
      </c>
    </row>
    <row r="4" spans="1:12" ht="20.100000000000001" customHeight="1">
      <c r="A4" s="95" t="s">
        <v>58</v>
      </c>
      <c r="B4" s="95"/>
      <c r="C4" s="95"/>
      <c r="D4" s="157" t="s">
        <v>59</v>
      </c>
      <c r="E4" s="158" t="s">
        <v>60</v>
      </c>
      <c r="F4" s="159" t="s">
        <v>61</v>
      </c>
      <c r="G4" s="159" t="s">
        <v>62</v>
      </c>
      <c r="H4" s="159" t="s">
        <v>63</v>
      </c>
    </row>
    <row r="5" spans="1:12" ht="41.25" customHeight="1">
      <c r="A5" s="73" t="s">
        <v>64</v>
      </c>
      <c r="B5" s="73" t="s">
        <v>65</v>
      </c>
      <c r="C5" s="73" t="s">
        <v>66</v>
      </c>
      <c r="D5" s="157"/>
      <c r="E5" s="158"/>
      <c r="F5" s="159"/>
      <c r="G5" s="159"/>
      <c r="H5" s="159"/>
    </row>
    <row r="6" spans="1:12" ht="20.100000000000001" customHeight="1">
      <c r="A6" s="98" t="s">
        <v>67</v>
      </c>
      <c r="B6" s="98" t="s">
        <v>67</v>
      </c>
      <c r="C6" s="98" t="s">
        <v>67</v>
      </c>
      <c r="D6" s="14" t="s">
        <v>67</v>
      </c>
      <c r="E6" s="28" t="s">
        <v>67</v>
      </c>
      <c r="F6" s="28">
        <v>1</v>
      </c>
      <c r="G6" s="28">
        <v>2</v>
      </c>
      <c r="H6" s="28">
        <v>3</v>
      </c>
    </row>
    <row r="7" spans="1:12" ht="18" customHeight="1">
      <c r="A7" s="99"/>
      <c r="B7" s="99"/>
      <c r="C7" s="99"/>
      <c r="D7" s="100"/>
      <c r="E7" s="37" t="s">
        <v>68</v>
      </c>
      <c r="F7" s="19">
        <v>179.91</v>
      </c>
      <c r="G7" s="19">
        <v>140.91</v>
      </c>
      <c r="H7" s="19">
        <v>39</v>
      </c>
      <c r="I7" s="5"/>
      <c r="J7" s="5"/>
      <c r="K7" s="5"/>
      <c r="L7" s="5"/>
    </row>
    <row r="8" spans="1:12" ht="18" customHeight="1">
      <c r="A8" s="99"/>
      <c r="B8" s="99"/>
      <c r="C8" s="99"/>
      <c r="D8" s="100" t="s">
        <v>69</v>
      </c>
      <c r="E8" s="37" t="s">
        <v>70</v>
      </c>
      <c r="F8" s="19">
        <v>179.91</v>
      </c>
      <c r="G8" s="19">
        <v>140.91</v>
      </c>
      <c r="H8" s="19">
        <v>39</v>
      </c>
    </row>
    <row r="9" spans="1:12" ht="18" customHeight="1">
      <c r="A9" s="99"/>
      <c r="B9" s="99"/>
      <c r="C9" s="99"/>
      <c r="D9" s="100" t="s">
        <v>71</v>
      </c>
      <c r="E9" s="37" t="s">
        <v>72</v>
      </c>
      <c r="F9" s="19">
        <v>179.91</v>
      </c>
      <c r="G9" s="19">
        <v>140.91</v>
      </c>
      <c r="H9" s="19">
        <v>39</v>
      </c>
    </row>
    <row r="10" spans="1:12" ht="18" customHeight="1">
      <c r="A10" s="99" t="s">
        <v>73</v>
      </c>
      <c r="B10" s="99" t="s">
        <v>74</v>
      </c>
      <c r="C10" s="99" t="s">
        <v>75</v>
      </c>
      <c r="D10" s="100" t="s">
        <v>76</v>
      </c>
      <c r="E10" s="37" t="s">
        <v>77</v>
      </c>
      <c r="F10" s="19">
        <v>137.71</v>
      </c>
      <c r="G10" s="19">
        <v>98.71</v>
      </c>
      <c r="H10" s="19">
        <v>39</v>
      </c>
    </row>
    <row r="11" spans="1:12" ht="18" customHeight="1">
      <c r="A11" s="99" t="s">
        <v>78</v>
      </c>
      <c r="B11" s="99" t="s">
        <v>79</v>
      </c>
      <c r="C11" s="99" t="s">
        <v>79</v>
      </c>
      <c r="D11" s="100" t="s">
        <v>76</v>
      </c>
      <c r="E11" s="37" t="s">
        <v>80</v>
      </c>
      <c r="F11" s="19">
        <v>19.12</v>
      </c>
      <c r="G11" s="19">
        <v>19.12</v>
      </c>
      <c r="H11" s="19">
        <v>0</v>
      </c>
    </row>
    <row r="12" spans="1:12" ht="18" customHeight="1">
      <c r="A12" s="99" t="s">
        <v>81</v>
      </c>
      <c r="B12" s="99" t="s">
        <v>82</v>
      </c>
      <c r="C12" s="99" t="s">
        <v>83</v>
      </c>
      <c r="D12" s="100" t="s">
        <v>76</v>
      </c>
      <c r="E12" s="37" t="s">
        <v>84</v>
      </c>
      <c r="F12" s="19">
        <v>8.7899999999999991</v>
      </c>
      <c r="G12" s="19">
        <v>8.7899999999999991</v>
      </c>
      <c r="H12" s="19">
        <v>0</v>
      </c>
    </row>
    <row r="13" spans="1:12" ht="18" customHeight="1">
      <c r="A13" s="99" t="s">
        <v>81</v>
      </c>
      <c r="B13" s="99" t="s">
        <v>82</v>
      </c>
      <c r="C13" s="99" t="s">
        <v>85</v>
      </c>
      <c r="D13" s="100" t="s">
        <v>76</v>
      </c>
      <c r="E13" s="37" t="s">
        <v>86</v>
      </c>
      <c r="F13" s="19">
        <v>2.82</v>
      </c>
      <c r="G13" s="19">
        <v>2.82</v>
      </c>
      <c r="H13" s="19">
        <v>0</v>
      </c>
    </row>
    <row r="14" spans="1:12" ht="18" customHeight="1">
      <c r="A14" s="99" t="s">
        <v>87</v>
      </c>
      <c r="B14" s="99" t="s">
        <v>75</v>
      </c>
      <c r="C14" s="99" t="s">
        <v>83</v>
      </c>
      <c r="D14" s="100" t="s">
        <v>76</v>
      </c>
      <c r="E14" s="37" t="s">
        <v>88</v>
      </c>
      <c r="F14" s="19">
        <v>11.47</v>
      </c>
      <c r="G14" s="19">
        <v>11.47</v>
      </c>
      <c r="H14" s="19">
        <v>0</v>
      </c>
    </row>
  </sheetData>
  <mergeCells count="5">
    <mergeCell ref="D4:D5"/>
    <mergeCell ref="E4:E5"/>
    <mergeCell ref="F4:F5"/>
    <mergeCell ref="G4:G5"/>
    <mergeCell ref="H4:H5"/>
  </mergeCells>
  <phoneticPr fontId="0" type="noConversion"/>
  <printOptions horizontalCentered="1"/>
  <pageMargins left="0.2" right="0.2" top="0.2" bottom="0.2" header="0.39" footer="0.39"/>
  <pageSetup paperSize="9" orientation="landscape" horizontalDpi="0" verticalDpi="0"/>
  <headerFooter scaleWithDoc="0"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showGridLines="0" showZeros="0" workbookViewId="0"/>
  </sheetViews>
  <sheetFormatPr defaultColWidth="9.1640625" defaultRowHeight="12.75" customHeight="1"/>
  <cols>
    <col min="1" max="2" width="16.1640625" customWidth="1"/>
    <col min="3" max="3" width="20.6640625" customWidth="1"/>
    <col min="4" max="4" width="43.1640625" customWidth="1"/>
    <col min="5" max="6" width="16.33203125" customWidth="1"/>
    <col min="7" max="7" width="22.1640625" customWidth="1"/>
    <col min="8" max="11" width="10.6640625" customWidth="1"/>
  </cols>
  <sheetData>
    <row r="1" spans="1:11" ht="14.25" customHeight="1">
      <c r="A1" s="1"/>
      <c r="C1" s="2"/>
      <c r="D1" s="2"/>
      <c r="E1" s="2"/>
      <c r="F1" s="2"/>
      <c r="G1" s="1" t="s">
        <v>89</v>
      </c>
    </row>
    <row r="2" spans="1:11" ht="20.100000000000001" customHeight="1">
      <c r="A2" s="4" t="s">
        <v>90</v>
      </c>
      <c r="B2" s="4"/>
      <c r="C2" s="4"/>
      <c r="D2" s="4"/>
      <c r="E2" s="4"/>
      <c r="F2" s="4"/>
      <c r="G2" s="4"/>
    </row>
    <row r="3" spans="1:11" ht="18" customHeight="1">
      <c r="A3" s="2" t="s">
        <v>2</v>
      </c>
      <c r="C3" s="2"/>
      <c r="D3" s="2"/>
      <c r="E3" s="2"/>
      <c r="F3" s="2"/>
      <c r="G3" s="29" t="s">
        <v>3</v>
      </c>
    </row>
    <row r="4" spans="1:11" ht="20.100000000000001" customHeight="1">
      <c r="A4" s="95" t="s">
        <v>91</v>
      </c>
      <c r="B4" s="95"/>
      <c r="C4" s="157" t="s">
        <v>59</v>
      </c>
      <c r="D4" s="158" t="s">
        <v>92</v>
      </c>
      <c r="E4" s="159" t="s">
        <v>61</v>
      </c>
      <c r="F4" s="159" t="s">
        <v>62</v>
      </c>
      <c r="G4" s="159" t="s">
        <v>63</v>
      </c>
    </row>
    <row r="5" spans="1:11" ht="41.25" customHeight="1">
      <c r="A5" s="73" t="s">
        <v>64</v>
      </c>
      <c r="B5" s="73" t="s">
        <v>65</v>
      </c>
      <c r="C5" s="157"/>
      <c r="D5" s="158"/>
      <c r="E5" s="159"/>
      <c r="F5" s="159"/>
      <c r="G5" s="159"/>
    </row>
    <row r="6" spans="1:11" ht="20.100000000000001" customHeight="1">
      <c r="A6" s="154" t="s">
        <v>67</v>
      </c>
      <c r="B6" s="154" t="s">
        <v>67</v>
      </c>
      <c r="C6" s="28" t="s">
        <v>67</v>
      </c>
      <c r="D6" s="28" t="s">
        <v>67</v>
      </c>
      <c r="E6" s="14">
        <v>1</v>
      </c>
      <c r="F6" s="14">
        <v>2</v>
      </c>
      <c r="G6" s="14">
        <v>3</v>
      </c>
    </row>
    <row r="7" spans="1:11" ht="18" customHeight="1">
      <c r="A7" s="100"/>
      <c r="B7" s="100"/>
      <c r="C7" s="100"/>
      <c r="D7" s="99"/>
      <c r="E7" s="19">
        <v>179.91</v>
      </c>
      <c r="F7" s="19">
        <v>140.91</v>
      </c>
      <c r="G7" s="19">
        <v>39</v>
      </c>
      <c r="H7" s="5"/>
      <c r="I7" s="5"/>
      <c r="J7" s="5"/>
      <c r="K7" s="5"/>
    </row>
    <row r="8" spans="1:11" ht="18" customHeight="1">
      <c r="A8" s="100"/>
      <c r="B8" s="100"/>
      <c r="C8" s="100" t="s">
        <v>69</v>
      </c>
      <c r="D8" s="99" t="s">
        <v>70</v>
      </c>
      <c r="E8" s="19">
        <v>179.91</v>
      </c>
      <c r="F8" s="19">
        <v>140.91</v>
      </c>
      <c r="G8" s="19">
        <v>39</v>
      </c>
    </row>
    <row r="9" spans="1:11" ht="18" customHeight="1">
      <c r="A9" s="100"/>
      <c r="B9" s="100"/>
      <c r="C9" s="100" t="s">
        <v>71</v>
      </c>
      <c r="D9" s="99" t="s">
        <v>72</v>
      </c>
      <c r="E9" s="19">
        <v>179.91</v>
      </c>
      <c r="F9" s="19">
        <v>140.91</v>
      </c>
      <c r="G9" s="19">
        <v>39</v>
      </c>
    </row>
    <row r="10" spans="1:11" ht="18" customHeight="1">
      <c r="A10" s="100" t="s">
        <v>93</v>
      </c>
      <c r="B10" s="100" t="s">
        <v>83</v>
      </c>
      <c r="C10" s="100" t="s">
        <v>76</v>
      </c>
      <c r="D10" s="99" t="s">
        <v>94</v>
      </c>
      <c r="E10" s="19">
        <v>82.59</v>
      </c>
      <c r="F10" s="19">
        <v>82.59</v>
      </c>
      <c r="G10" s="19">
        <v>0</v>
      </c>
    </row>
    <row r="11" spans="1:11" ht="18" customHeight="1">
      <c r="A11" s="100" t="s">
        <v>93</v>
      </c>
      <c r="B11" s="100" t="s">
        <v>75</v>
      </c>
      <c r="C11" s="100" t="s">
        <v>76</v>
      </c>
      <c r="D11" s="99" t="s">
        <v>95</v>
      </c>
      <c r="E11" s="19">
        <v>32.159999999999997</v>
      </c>
      <c r="F11" s="19">
        <v>32.159999999999997</v>
      </c>
      <c r="G11" s="19">
        <v>0</v>
      </c>
    </row>
    <row r="12" spans="1:11" ht="18" customHeight="1">
      <c r="A12" s="100" t="s">
        <v>93</v>
      </c>
      <c r="B12" s="100" t="s">
        <v>85</v>
      </c>
      <c r="C12" s="100" t="s">
        <v>76</v>
      </c>
      <c r="D12" s="99" t="s">
        <v>88</v>
      </c>
      <c r="E12" s="19">
        <v>11.47</v>
      </c>
      <c r="F12" s="19">
        <v>11.47</v>
      </c>
      <c r="G12" s="19">
        <v>0</v>
      </c>
    </row>
    <row r="13" spans="1:11" ht="18" customHeight="1">
      <c r="A13" s="100" t="s">
        <v>96</v>
      </c>
      <c r="B13" s="100" t="s">
        <v>83</v>
      </c>
      <c r="C13" s="100" t="s">
        <v>76</v>
      </c>
      <c r="D13" s="99" t="s">
        <v>97</v>
      </c>
      <c r="E13" s="19">
        <v>39.39</v>
      </c>
      <c r="F13" s="19">
        <v>13.39</v>
      </c>
      <c r="G13" s="19">
        <v>26</v>
      </c>
    </row>
    <row r="14" spans="1:11" ht="18" customHeight="1">
      <c r="A14" s="100" t="s">
        <v>96</v>
      </c>
      <c r="B14" s="100" t="s">
        <v>75</v>
      </c>
      <c r="C14" s="100" t="s">
        <v>76</v>
      </c>
      <c r="D14" s="99" t="s">
        <v>98</v>
      </c>
      <c r="E14" s="19">
        <v>0.3</v>
      </c>
      <c r="F14" s="19">
        <v>0.3</v>
      </c>
      <c r="G14" s="19">
        <v>0</v>
      </c>
    </row>
    <row r="15" spans="1:11" ht="18" customHeight="1">
      <c r="A15" s="100" t="s">
        <v>96</v>
      </c>
      <c r="B15" s="100" t="s">
        <v>85</v>
      </c>
      <c r="C15" s="100" t="s">
        <v>76</v>
      </c>
      <c r="D15" s="99" t="s">
        <v>99</v>
      </c>
      <c r="E15" s="19">
        <v>7.2</v>
      </c>
      <c r="F15" s="19">
        <v>0.2</v>
      </c>
      <c r="G15" s="19">
        <v>7</v>
      </c>
    </row>
    <row r="16" spans="1:11" ht="18" customHeight="1">
      <c r="A16" s="100" t="s">
        <v>96</v>
      </c>
      <c r="B16" s="100" t="s">
        <v>100</v>
      </c>
      <c r="C16" s="100" t="s">
        <v>76</v>
      </c>
      <c r="D16" s="99" t="s">
        <v>101</v>
      </c>
      <c r="E16" s="19">
        <v>0.5</v>
      </c>
      <c r="F16" s="19">
        <v>0.5</v>
      </c>
      <c r="G16" s="19">
        <v>0</v>
      </c>
    </row>
    <row r="17" spans="1:7" ht="18" customHeight="1">
      <c r="A17" s="100" t="s">
        <v>96</v>
      </c>
      <c r="B17" s="100" t="s">
        <v>102</v>
      </c>
      <c r="C17" s="100" t="s">
        <v>76</v>
      </c>
      <c r="D17" s="99" t="s">
        <v>103</v>
      </c>
      <c r="E17" s="19">
        <v>6.3</v>
      </c>
      <c r="F17" s="19">
        <v>0.3</v>
      </c>
      <c r="G17" s="19">
        <v>6</v>
      </c>
    </row>
  </sheetData>
  <mergeCells count="5">
    <mergeCell ref="C4:C5"/>
    <mergeCell ref="D4:D5"/>
    <mergeCell ref="E4:E5"/>
    <mergeCell ref="F4:F5"/>
    <mergeCell ref="G4:G5"/>
  </mergeCells>
  <phoneticPr fontId="0" type="noConversion"/>
  <printOptions horizontalCentered="1"/>
  <pageMargins left="0.2" right="0.2" top="0.2" bottom="0.2" header="0.39" footer="0.39"/>
  <pageSetup paperSize="9" orientation="landscape" horizontalDpi="0" verticalDpi="0"/>
  <headerFooter scaleWithDoc="0" alignWithMargins="0"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1"/>
  <sheetViews>
    <sheetView showGridLines="0" showZeros="0" tabSelected="1" workbookViewId="0"/>
  </sheetViews>
  <sheetFormatPr defaultColWidth="9.1640625" defaultRowHeight="12.75" customHeight="1"/>
  <cols>
    <col min="1" max="3" width="20.83203125" customWidth="1"/>
    <col min="4" max="4" width="43.1640625" customWidth="1"/>
    <col min="5" max="6" width="16.33203125" customWidth="1"/>
    <col min="7" max="7" width="22.1640625" customWidth="1"/>
    <col min="8" max="11" width="10.6640625" customWidth="1"/>
  </cols>
  <sheetData>
    <row r="1" spans="1:11" ht="14.25" customHeight="1">
      <c r="A1" s="1"/>
      <c r="C1" s="2"/>
      <c r="D1" s="2"/>
      <c r="E1" s="2"/>
      <c r="F1" s="2"/>
      <c r="G1" s="1" t="s">
        <v>104</v>
      </c>
    </row>
    <row r="2" spans="1:11" ht="20.100000000000001" customHeight="1">
      <c r="A2" s="4" t="s">
        <v>105</v>
      </c>
      <c r="B2" s="4"/>
      <c r="C2" s="4"/>
      <c r="D2" s="4"/>
      <c r="E2" s="4"/>
      <c r="F2" s="4"/>
      <c r="G2" s="4"/>
    </row>
    <row r="3" spans="1:11" ht="18" customHeight="1">
      <c r="A3" s="2" t="s">
        <v>2</v>
      </c>
      <c r="C3" s="2"/>
      <c r="D3" s="2"/>
      <c r="E3" s="2"/>
      <c r="F3" s="2"/>
      <c r="G3" s="29" t="s">
        <v>3</v>
      </c>
    </row>
    <row r="4" spans="1:11" ht="20.100000000000001" customHeight="1">
      <c r="A4" s="95" t="s">
        <v>106</v>
      </c>
      <c r="B4" s="95"/>
      <c r="C4" s="157" t="s">
        <v>59</v>
      </c>
      <c r="D4" s="158" t="s">
        <v>107</v>
      </c>
      <c r="E4" s="159" t="s">
        <v>61</v>
      </c>
      <c r="F4" s="159" t="s">
        <v>62</v>
      </c>
      <c r="G4" s="159" t="s">
        <v>63</v>
      </c>
    </row>
    <row r="5" spans="1:11" ht="41.25" customHeight="1">
      <c r="A5" s="73" t="s">
        <v>64</v>
      </c>
      <c r="B5" s="73" t="s">
        <v>65</v>
      </c>
      <c r="C5" s="157"/>
      <c r="D5" s="158"/>
      <c r="E5" s="159"/>
      <c r="F5" s="159"/>
      <c r="G5" s="159"/>
    </row>
    <row r="6" spans="1:11" ht="20.100000000000001" customHeight="1">
      <c r="A6" s="154" t="s">
        <v>67</v>
      </c>
      <c r="B6" s="154" t="s">
        <v>67</v>
      </c>
      <c r="C6" s="28" t="s">
        <v>67</v>
      </c>
      <c r="D6" s="28" t="s">
        <v>67</v>
      </c>
      <c r="E6" s="28">
        <v>1</v>
      </c>
      <c r="F6" s="28">
        <v>2</v>
      </c>
      <c r="G6" s="28">
        <v>3</v>
      </c>
    </row>
    <row r="7" spans="1:11" ht="18" customHeight="1">
      <c r="A7" s="100"/>
      <c r="B7" s="100"/>
      <c r="C7" s="100"/>
      <c r="D7" s="100"/>
      <c r="E7" s="19">
        <v>179.91</v>
      </c>
      <c r="F7" s="19">
        <v>140.91</v>
      </c>
      <c r="G7" s="19">
        <v>39</v>
      </c>
      <c r="H7" s="5"/>
      <c r="I7" s="5"/>
      <c r="J7" s="5"/>
      <c r="K7" s="5"/>
    </row>
    <row r="8" spans="1:11" ht="18" customHeight="1">
      <c r="A8" s="100"/>
      <c r="B8" s="100"/>
      <c r="C8" s="100" t="s">
        <v>69</v>
      </c>
      <c r="D8" s="100" t="s">
        <v>70</v>
      </c>
      <c r="E8" s="19">
        <v>179.91</v>
      </c>
      <c r="F8" s="19">
        <v>140.91</v>
      </c>
      <c r="G8" s="19">
        <v>39</v>
      </c>
    </row>
    <row r="9" spans="1:11" ht="18" customHeight="1">
      <c r="A9" s="100"/>
      <c r="B9" s="100"/>
      <c r="C9" s="100" t="s">
        <v>71</v>
      </c>
      <c r="D9" s="100" t="s">
        <v>72</v>
      </c>
      <c r="E9" s="19">
        <v>179.91</v>
      </c>
      <c r="F9" s="19">
        <v>140.91</v>
      </c>
      <c r="G9" s="19">
        <v>39</v>
      </c>
    </row>
    <row r="10" spans="1:11" ht="18" customHeight="1">
      <c r="A10" s="100" t="s">
        <v>108</v>
      </c>
      <c r="B10" s="100" t="s">
        <v>83</v>
      </c>
      <c r="C10" s="100" t="s">
        <v>76</v>
      </c>
      <c r="D10" s="100" t="s">
        <v>109</v>
      </c>
      <c r="E10" s="19">
        <v>50.5</v>
      </c>
      <c r="F10" s="19">
        <v>50.5</v>
      </c>
      <c r="G10" s="19">
        <v>0</v>
      </c>
    </row>
    <row r="11" spans="1:11" ht="18" customHeight="1">
      <c r="A11" s="100" t="s">
        <v>108</v>
      </c>
      <c r="B11" s="100" t="s">
        <v>75</v>
      </c>
      <c r="C11" s="100" t="s">
        <v>76</v>
      </c>
      <c r="D11" s="100" t="s">
        <v>110</v>
      </c>
      <c r="E11" s="19">
        <v>19.239999999999998</v>
      </c>
      <c r="F11" s="19">
        <v>19.239999999999998</v>
      </c>
      <c r="G11" s="19">
        <v>0</v>
      </c>
    </row>
    <row r="12" spans="1:11" ht="18" customHeight="1">
      <c r="A12" s="100" t="s">
        <v>108</v>
      </c>
      <c r="B12" s="100" t="s">
        <v>85</v>
      </c>
      <c r="C12" s="100" t="s">
        <v>76</v>
      </c>
      <c r="D12" s="100" t="s">
        <v>111</v>
      </c>
      <c r="E12" s="19">
        <v>2.3199999999999998</v>
      </c>
      <c r="F12" s="19">
        <v>2.3199999999999998</v>
      </c>
      <c r="G12" s="19">
        <v>0</v>
      </c>
    </row>
    <row r="13" spans="1:11" ht="18" customHeight="1">
      <c r="A13" s="100" t="s">
        <v>108</v>
      </c>
      <c r="B13" s="100" t="s">
        <v>112</v>
      </c>
      <c r="C13" s="100" t="s">
        <v>76</v>
      </c>
      <c r="D13" s="100" t="s">
        <v>113</v>
      </c>
      <c r="E13" s="19">
        <v>10.53</v>
      </c>
      <c r="F13" s="19">
        <v>10.53</v>
      </c>
      <c r="G13" s="19">
        <v>0</v>
      </c>
    </row>
    <row r="14" spans="1:11" ht="18" customHeight="1">
      <c r="A14" s="100" t="s">
        <v>108</v>
      </c>
      <c r="B14" s="100" t="s">
        <v>74</v>
      </c>
      <c r="C14" s="100" t="s">
        <v>76</v>
      </c>
      <c r="D14" s="100" t="s">
        <v>114</v>
      </c>
      <c r="E14" s="19">
        <v>19.12</v>
      </c>
      <c r="F14" s="19">
        <v>19.12</v>
      </c>
      <c r="G14" s="19">
        <v>0</v>
      </c>
    </row>
    <row r="15" spans="1:11" ht="18" customHeight="1">
      <c r="A15" s="100" t="s">
        <v>108</v>
      </c>
      <c r="B15" s="100" t="s">
        <v>115</v>
      </c>
      <c r="C15" s="100" t="s">
        <v>76</v>
      </c>
      <c r="D15" s="100" t="s">
        <v>116</v>
      </c>
      <c r="E15" s="19">
        <v>8.1199999999999992</v>
      </c>
      <c r="F15" s="19">
        <v>8.1199999999999992</v>
      </c>
      <c r="G15" s="19">
        <v>0</v>
      </c>
    </row>
    <row r="16" spans="1:11" ht="18" customHeight="1">
      <c r="A16" s="100" t="s">
        <v>108</v>
      </c>
      <c r="B16" s="100" t="s">
        <v>82</v>
      </c>
      <c r="C16" s="100" t="s">
        <v>76</v>
      </c>
      <c r="D16" s="100" t="s">
        <v>117</v>
      </c>
      <c r="E16" s="19">
        <v>2.82</v>
      </c>
      <c r="F16" s="19">
        <v>2.82</v>
      </c>
      <c r="G16" s="19">
        <v>0</v>
      </c>
    </row>
    <row r="17" spans="1:7" ht="18" customHeight="1">
      <c r="A17" s="100" t="s">
        <v>108</v>
      </c>
      <c r="B17" s="100" t="s">
        <v>118</v>
      </c>
      <c r="C17" s="100" t="s">
        <v>76</v>
      </c>
      <c r="D17" s="100" t="s">
        <v>119</v>
      </c>
      <c r="E17" s="19">
        <v>2.1</v>
      </c>
      <c r="F17" s="19">
        <v>2.1</v>
      </c>
      <c r="G17" s="19">
        <v>0</v>
      </c>
    </row>
    <row r="18" spans="1:7" ht="18" customHeight="1">
      <c r="A18" s="100" t="s">
        <v>108</v>
      </c>
      <c r="B18" s="100" t="s">
        <v>120</v>
      </c>
      <c r="C18" s="100" t="s">
        <v>76</v>
      </c>
      <c r="D18" s="100" t="s">
        <v>88</v>
      </c>
      <c r="E18" s="19">
        <v>11.47</v>
      </c>
      <c r="F18" s="19">
        <v>11.47</v>
      </c>
      <c r="G18" s="19">
        <v>0</v>
      </c>
    </row>
    <row r="19" spans="1:7" ht="18" customHeight="1">
      <c r="A19" s="100" t="s">
        <v>121</v>
      </c>
      <c r="B19" s="100" t="s">
        <v>83</v>
      </c>
      <c r="C19" s="100" t="s">
        <v>76</v>
      </c>
      <c r="D19" s="100" t="s">
        <v>122</v>
      </c>
      <c r="E19" s="19">
        <v>2.15</v>
      </c>
      <c r="F19" s="19">
        <v>1.1499999999999999</v>
      </c>
      <c r="G19" s="19">
        <v>1</v>
      </c>
    </row>
    <row r="20" spans="1:7" ht="18" customHeight="1">
      <c r="A20" s="100" t="s">
        <v>121</v>
      </c>
      <c r="B20" s="100" t="s">
        <v>75</v>
      </c>
      <c r="C20" s="100" t="s">
        <v>76</v>
      </c>
      <c r="D20" s="100" t="s">
        <v>123</v>
      </c>
      <c r="E20" s="19">
        <v>0.25</v>
      </c>
      <c r="F20" s="19">
        <v>0.25</v>
      </c>
      <c r="G20" s="19">
        <v>0</v>
      </c>
    </row>
    <row r="21" spans="1:7" ht="18" customHeight="1">
      <c r="A21" s="100" t="s">
        <v>121</v>
      </c>
      <c r="B21" s="100" t="s">
        <v>79</v>
      </c>
      <c r="C21" s="100" t="s">
        <v>76</v>
      </c>
      <c r="D21" s="100" t="s">
        <v>124</v>
      </c>
      <c r="E21" s="19">
        <v>0.15</v>
      </c>
      <c r="F21" s="19">
        <v>0.15</v>
      </c>
      <c r="G21" s="19">
        <v>0</v>
      </c>
    </row>
    <row r="22" spans="1:7" ht="18" customHeight="1">
      <c r="A22" s="100" t="s">
        <v>121</v>
      </c>
      <c r="B22" s="100" t="s">
        <v>100</v>
      </c>
      <c r="C22" s="100" t="s">
        <v>76</v>
      </c>
      <c r="D22" s="100" t="s">
        <v>125</v>
      </c>
      <c r="E22" s="19">
        <v>0.25</v>
      </c>
      <c r="F22" s="19">
        <v>0.25</v>
      </c>
      <c r="G22" s="19">
        <v>0</v>
      </c>
    </row>
    <row r="23" spans="1:7" ht="18" customHeight="1">
      <c r="A23" s="100" t="s">
        <v>121</v>
      </c>
      <c r="B23" s="100" t="s">
        <v>112</v>
      </c>
      <c r="C23" s="100" t="s">
        <v>76</v>
      </c>
      <c r="D23" s="100" t="s">
        <v>126</v>
      </c>
      <c r="E23" s="19">
        <v>0.3</v>
      </c>
      <c r="F23" s="19">
        <v>0.3</v>
      </c>
      <c r="G23" s="19">
        <v>0</v>
      </c>
    </row>
    <row r="24" spans="1:7" ht="18" customHeight="1">
      <c r="A24" s="100" t="s">
        <v>121</v>
      </c>
      <c r="B24" s="100" t="s">
        <v>102</v>
      </c>
      <c r="C24" s="100" t="s">
        <v>76</v>
      </c>
      <c r="D24" s="100" t="s">
        <v>127</v>
      </c>
      <c r="E24" s="19">
        <v>24</v>
      </c>
      <c r="F24" s="19">
        <v>0</v>
      </c>
      <c r="G24" s="19">
        <v>24</v>
      </c>
    </row>
    <row r="25" spans="1:7" ht="18" customHeight="1">
      <c r="A25" s="100" t="s">
        <v>121</v>
      </c>
      <c r="B25" s="100" t="s">
        <v>82</v>
      </c>
      <c r="C25" s="100" t="s">
        <v>76</v>
      </c>
      <c r="D25" s="100" t="s">
        <v>128</v>
      </c>
      <c r="E25" s="19">
        <v>4.0999999999999996</v>
      </c>
      <c r="F25" s="19">
        <v>3.1</v>
      </c>
      <c r="G25" s="19">
        <v>1</v>
      </c>
    </row>
    <row r="26" spans="1:7" ht="18" customHeight="1">
      <c r="A26" s="100" t="s">
        <v>121</v>
      </c>
      <c r="B26" s="100" t="s">
        <v>120</v>
      </c>
      <c r="C26" s="100" t="s">
        <v>76</v>
      </c>
      <c r="D26" s="100" t="s">
        <v>103</v>
      </c>
      <c r="E26" s="19">
        <v>6.3</v>
      </c>
      <c r="F26" s="19">
        <v>0.3</v>
      </c>
      <c r="G26" s="19">
        <v>6</v>
      </c>
    </row>
    <row r="27" spans="1:7" ht="18" customHeight="1">
      <c r="A27" s="100" t="s">
        <v>121</v>
      </c>
      <c r="B27" s="100" t="s">
        <v>129</v>
      </c>
      <c r="C27" s="100" t="s">
        <v>76</v>
      </c>
      <c r="D27" s="100" t="s">
        <v>98</v>
      </c>
      <c r="E27" s="19">
        <v>0.3</v>
      </c>
      <c r="F27" s="19">
        <v>0.3</v>
      </c>
      <c r="G27" s="19">
        <v>0</v>
      </c>
    </row>
    <row r="28" spans="1:7" ht="18" customHeight="1">
      <c r="A28" s="100" t="s">
        <v>121</v>
      </c>
      <c r="B28" s="100" t="s">
        <v>130</v>
      </c>
      <c r="C28" s="100" t="s">
        <v>76</v>
      </c>
      <c r="D28" s="100" t="s">
        <v>99</v>
      </c>
      <c r="E28" s="19">
        <v>7.2</v>
      </c>
      <c r="F28" s="19">
        <v>0.2</v>
      </c>
      <c r="G28" s="19">
        <v>7</v>
      </c>
    </row>
    <row r="29" spans="1:7" ht="18" customHeight="1">
      <c r="A29" s="100" t="s">
        <v>121</v>
      </c>
      <c r="B29" s="100" t="s">
        <v>131</v>
      </c>
      <c r="C29" s="100" t="s">
        <v>76</v>
      </c>
      <c r="D29" s="100" t="s">
        <v>101</v>
      </c>
      <c r="E29" s="19">
        <v>0.5</v>
      </c>
      <c r="F29" s="19">
        <v>0.5</v>
      </c>
      <c r="G29" s="19">
        <v>0</v>
      </c>
    </row>
    <row r="30" spans="1:7" ht="18" customHeight="1">
      <c r="A30" s="100" t="s">
        <v>121</v>
      </c>
      <c r="B30" s="100" t="s">
        <v>132</v>
      </c>
      <c r="C30" s="100" t="s">
        <v>76</v>
      </c>
      <c r="D30" s="100" t="s">
        <v>133</v>
      </c>
      <c r="E30" s="19">
        <v>1.65</v>
      </c>
      <c r="F30" s="19">
        <v>1.65</v>
      </c>
      <c r="G30" s="19">
        <v>0</v>
      </c>
    </row>
    <row r="31" spans="1:7" ht="18" customHeight="1">
      <c r="A31" s="100" t="s">
        <v>121</v>
      </c>
      <c r="B31" s="100" t="s">
        <v>134</v>
      </c>
      <c r="C31" s="100" t="s">
        <v>76</v>
      </c>
      <c r="D31" s="100" t="s">
        <v>135</v>
      </c>
      <c r="E31" s="19">
        <v>6.54</v>
      </c>
      <c r="F31" s="19">
        <v>6.54</v>
      </c>
      <c r="G31" s="19">
        <v>0</v>
      </c>
    </row>
  </sheetData>
  <mergeCells count="5">
    <mergeCell ref="C4:C5"/>
    <mergeCell ref="D4:D5"/>
    <mergeCell ref="E4:E5"/>
    <mergeCell ref="F4:F5"/>
    <mergeCell ref="G4:G5"/>
  </mergeCells>
  <phoneticPr fontId="0" type="noConversion"/>
  <printOptions horizontalCentered="1"/>
  <pageMargins left="0.2" right="0.2" top="0.2" bottom="0.2" header="0.39" footer="0.39"/>
  <pageSetup paperSize="9" orientation="landscape" horizontalDpi="0" verticalDpi="0"/>
  <headerFooter scaleWithDoc="0" alignWithMargins="0"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N35"/>
  <sheetViews>
    <sheetView showGridLines="0" showZeros="0" topLeftCell="A4" workbookViewId="0"/>
  </sheetViews>
  <sheetFormatPr defaultColWidth="9.1640625" defaultRowHeight="12.75" customHeight="1"/>
  <cols>
    <col min="1" max="2" width="9.1640625" customWidth="1"/>
    <col min="3" max="3" width="17" customWidth="1"/>
    <col min="4" max="4" width="12.33203125" customWidth="1"/>
    <col min="5" max="6" width="9.1640625" customWidth="1"/>
    <col min="7" max="7" width="20.83203125" customWidth="1"/>
    <col min="8" max="8" width="12" customWidth="1"/>
    <col min="9" max="10" width="9.1640625" customWidth="1"/>
    <col min="11" max="11" width="27.5" customWidth="1"/>
    <col min="12" max="12" width="12.5" customWidth="1"/>
  </cols>
  <sheetData>
    <row r="1" spans="1:14" ht="12.75" customHeight="1">
      <c r="L1" s="150" t="s">
        <v>136</v>
      </c>
    </row>
    <row r="2" spans="1:14" ht="24" customHeight="1">
      <c r="A2" s="4" t="s">
        <v>137</v>
      </c>
      <c r="B2" s="4"/>
      <c r="C2" s="4"/>
      <c r="D2" s="4"/>
      <c r="E2" s="4"/>
      <c r="F2" s="4"/>
      <c r="G2" s="4"/>
      <c r="H2" s="4"/>
      <c r="I2" s="4"/>
      <c r="J2" s="4"/>
      <c r="K2" s="4"/>
      <c r="L2" s="151"/>
    </row>
    <row r="3" spans="1:14" ht="20.25" customHeight="1">
      <c r="A3" s="113" t="s">
        <v>2</v>
      </c>
      <c r="B3" s="5"/>
      <c r="L3" s="150" t="s">
        <v>3</v>
      </c>
    </row>
    <row r="4" spans="1:14" ht="16.5" customHeight="1">
      <c r="A4" s="157" t="s">
        <v>138</v>
      </c>
      <c r="B4" s="157"/>
      <c r="C4" s="157" t="s">
        <v>139</v>
      </c>
      <c r="D4" s="157" t="s">
        <v>140</v>
      </c>
      <c r="E4" s="157" t="s">
        <v>138</v>
      </c>
      <c r="F4" s="157"/>
      <c r="G4" s="157" t="s">
        <v>139</v>
      </c>
      <c r="H4" s="157" t="s">
        <v>140</v>
      </c>
      <c r="I4" s="157" t="s">
        <v>138</v>
      </c>
      <c r="J4" s="157"/>
      <c r="K4" s="157" t="s">
        <v>139</v>
      </c>
      <c r="L4" s="157" t="s">
        <v>140</v>
      </c>
    </row>
    <row r="5" spans="1:14" ht="16.5" customHeight="1">
      <c r="A5" s="157"/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</row>
    <row r="6" spans="1:14" ht="16.5" customHeight="1">
      <c r="A6" s="141" t="s">
        <v>64</v>
      </c>
      <c r="B6" s="141" t="s">
        <v>65</v>
      </c>
      <c r="C6" s="157"/>
      <c r="D6" s="157"/>
      <c r="E6" s="141" t="s">
        <v>64</v>
      </c>
      <c r="F6" s="141" t="s">
        <v>65</v>
      </c>
      <c r="G6" s="157"/>
      <c r="H6" s="157"/>
      <c r="I6" s="141" t="s">
        <v>64</v>
      </c>
      <c r="J6" s="141" t="s">
        <v>65</v>
      </c>
      <c r="K6" s="157"/>
      <c r="L6" s="157"/>
    </row>
    <row r="7" spans="1:14" ht="16.5" customHeight="1">
      <c r="A7" s="142"/>
      <c r="B7" s="142"/>
      <c r="C7" s="142" t="s">
        <v>68</v>
      </c>
      <c r="D7" s="19">
        <v>140.91</v>
      </c>
      <c r="E7" s="142"/>
      <c r="F7" s="142"/>
      <c r="G7" s="142"/>
      <c r="H7" s="142"/>
      <c r="I7" s="142"/>
      <c r="J7" s="142"/>
      <c r="K7" s="142"/>
      <c r="L7" s="142"/>
    </row>
    <row r="8" spans="1:14" ht="16.5" customHeight="1">
      <c r="A8" s="142">
        <v>301</v>
      </c>
      <c r="B8" s="142"/>
      <c r="C8" s="142" t="s">
        <v>141</v>
      </c>
      <c r="D8" s="19">
        <v>126.22</v>
      </c>
      <c r="E8" s="143">
        <v>302</v>
      </c>
      <c r="F8" s="142"/>
      <c r="G8" s="144" t="s">
        <v>142</v>
      </c>
      <c r="H8" s="19">
        <v>14.69</v>
      </c>
      <c r="I8" s="146">
        <v>303</v>
      </c>
      <c r="J8" s="142"/>
      <c r="K8" s="142" t="s">
        <v>143</v>
      </c>
      <c r="L8" s="19">
        <v>0</v>
      </c>
    </row>
    <row r="9" spans="1:14" ht="16.5" customHeight="1">
      <c r="A9" s="142">
        <v>301</v>
      </c>
      <c r="B9" s="142" t="s">
        <v>83</v>
      </c>
      <c r="C9" s="142" t="s">
        <v>144</v>
      </c>
      <c r="D9" s="19">
        <v>50.5</v>
      </c>
      <c r="E9" s="143">
        <v>302</v>
      </c>
      <c r="F9" s="142" t="s">
        <v>83</v>
      </c>
      <c r="G9" s="145" t="s">
        <v>145</v>
      </c>
      <c r="H9" s="19">
        <v>1.1499999999999999</v>
      </c>
      <c r="I9" s="146">
        <v>303</v>
      </c>
      <c r="J9" s="142" t="s">
        <v>83</v>
      </c>
      <c r="K9" s="142" t="s">
        <v>146</v>
      </c>
      <c r="L9" s="19">
        <v>0</v>
      </c>
      <c r="M9" s="5"/>
    </row>
    <row r="10" spans="1:14" ht="16.5" customHeight="1">
      <c r="A10" s="142">
        <v>301</v>
      </c>
      <c r="B10" s="142" t="s">
        <v>75</v>
      </c>
      <c r="C10" s="142" t="s">
        <v>147</v>
      </c>
      <c r="D10" s="19">
        <v>19.239999999999998</v>
      </c>
      <c r="E10" s="146">
        <v>302</v>
      </c>
      <c r="F10" s="147" t="s">
        <v>75</v>
      </c>
      <c r="G10" s="145" t="s">
        <v>148</v>
      </c>
      <c r="H10" s="19">
        <v>0.25</v>
      </c>
      <c r="I10" s="143">
        <v>303</v>
      </c>
      <c r="J10" s="142" t="s">
        <v>75</v>
      </c>
      <c r="K10" s="142" t="s">
        <v>149</v>
      </c>
      <c r="L10" s="19">
        <v>0</v>
      </c>
      <c r="N10" s="5"/>
    </row>
    <row r="11" spans="1:14" ht="16.5" customHeight="1">
      <c r="A11" s="142">
        <v>301</v>
      </c>
      <c r="B11" s="142" t="s">
        <v>85</v>
      </c>
      <c r="C11" s="147" t="s">
        <v>150</v>
      </c>
      <c r="D11" s="19">
        <v>2.3199999999999998</v>
      </c>
      <c r="E11" s="146">
        <v>302</v>
      </c>
      <c r="F11" s="147" t="s">
        <v>85</v>
      </c>
      <c r="G11" s="144" t="s">
        <v>151</v>
      </c>
      <c r="H11" s="19">
        <v>0</v>
      </c>
      <c r="I11" s="143">
        <v>303</v>
      </c>
      <c r="J11" s="142" t="s">
        <v>85</v>
      </c>
      <c r="K11" s="147" t="s">
        <v>152</v>
      </c>
      <c r="L11" s="19">
        <v>0</v>
      </c>
      <c r="M11" s="5"/>
      <c r="N11" s="5"/>
    </row>
    <row r="12" spans="1:14" ht="16.5" customHeight="1">
      <c r="A12" s="142">
        <v>301</v>
      </c>
      <c r="B12" s="142" t="s">
        <v>100</v>
      </c>
      <c r="C12" s="148" t="s">
        <v>153</v>
      </c>
      <c r="D12" s="19">
        <v>0</v>
      </c>
      <c r="E12" s="146">
        <v>302</v>
      </c>
      <c r="F12" s="147" t="s">
        <v>154</v>
      </c>
      <c r="G12" s="144" t="s">
        <v>155</v>
      </c>
      <c r="H12" s="19">
        <v>0</v>
      </c>
      <c r="I12" s="143">
        <v>303</v>
      </c>
      <c r="J12" s="147" t="s">
        <v>154</v>
      </c>
      <c r="K12" s="142" t="s">
        <v>156</v>
      </c>
      <c r="L12" s="19">
        <v>0</v>
      </c>
      <c r="M12" s="5"/>
      <c r="N12" s="5"/>
    </row>
    <row r="13" spans="1:14" ht="16.5" customHeight="1">
      <c r="A13" s="142">
        <v>301</v>
      </c>
      <c r="B13" s="142" t="s">
        <v>112</v>
      </c>
      <c r="C13" s="148" t="s">
        <v>157</v>
      </c>
      <c r="D13" s="19">
        <v>10.53</v>
      </c>
      <c r="E13" s="146">
        <v>302</v>
      </c>
      <c r="F13" s="142" t="s">
        <v>79</v>
      </c>
      <c r="G13" s="144" t="s">
        <v>158</v>
      </c>
      <c r="H13" s="19">
        <v>0.15</v>
      </c>
      <c r="I13" s="146">
        <v>303</v>
      </c>
      <c r="J13" s="147" t="s">
        <v>79</v>
      </c>
      <c r="K13" s="142" t="s">
        <v>159</v>
      </c>
      <c r="L13" s="19">
        <v>0</v>
      </c>
      <c r="M13" s="5"/>
    </row>
    <row r="14" spans="1:14" ht="16.5" customHeight="1">
      <c r="A14" s="142">
        <v>301</v>
      </c>
      <c r="B14" s="142" t="s">
        <v>74</v>
      </c>
      <c r="C14" s="148" t="s">
        <v>160</v>
      </c>
      <c r="D14" s="19">
        <v>19.12</v>
      </c>
      <c r="E14" s="146">
        <v>302</v>
      </c>
      <c r="F14" s="147" t="s">
        <v>100</v>
      </c>
      <c r="G14" s="145" t="s">
        <v>161</v>
      </c>
      <c r="H14" s="19">
        <v>0.25</v>
      </c>
      <c r="I14" s="146">
        <v>303</v>
      </c>
      <c r="J14" s="147" t="s">
        <v>100</v>
      </c>
      <c r="K14" s="147" t="s">
        <v>162</v>
      </c>
      <c r="L14" s="19">
        <v>0</v>
      </c>
      <c r="M14" s="5"/>
    </row>
    <row r="15" spans="1:14" ht="16.5" customHeight="1">
      <c r="A15" s="142">
        <v>301</v>
      </c>
      <c r="B15" s="142" t="s">
        <v>102</v>
      </c>
      <c r="C15" s="148" t="s">
        <v>163</v>
      </c>
      <c r="D15" s="19">
        <v>0</v>
      </c>
      <c r="E15" s="146">
        <v>302</v>
      </c>
      <c r="F15" s="147" t="s">
        <v>112</v>
      </c>
      <c r="G15" s="145" t="s">
        <v>164</v>
      </c>
      <c r="H15" s="19">
        <v>0.3</v>
      </c>
      <c r="I15" s="146">
        <v>303</v>
      </c>
      <c r="J15" s="147" t="s">
        <v>112</v>
      </c>
      <c r="K15" s="77" t="s">
        <v>165</v>
      </c>
      <c r="L15" s="19">
        <v>0</v>
      </c>
      <c r="M15" s="5"/>
    </row>
    <row r="16" spans="1:14" ht="16.5" customHeight="1">
      <c r="A16" s="142">
        <v>301</v>
      </c>
      <c r="B16" s="142">
        <v>10</v>
      </c>
      <c r="C16" s="148" t="s">
        <v>166</v>
      </c>
      <c r="D16" s="19">
        <v>8.1199999999999992</v>
      </c>
      <c r="E16" s="146">
        <v>302</v>
      </c>
      <c r="F16" s="142" t="s">
        <v>74</v>
      </c>
      <c r="G16" s="144" t="s">
        <v>167</v>
      </c>
      <c r="H16" s="19">
        <v>0</v>
      </c>
      <c r="I16" s="143">
        <v>303</v>
      </c>
      <c r="J16" s="147" t="s">
        <v>74</v>
      </c>
      <c r="K16" s="77" t="s">
        <v>168</v>
      </c>
      <c r="L16" s="19">
        <v>0</v>
      </c>
      <c r="M16" s="5"/>
    </row>
    <row r="17" spans="1:13" ht="16.5" customHeight="1">
      <c r="A17" s="142">
        <v>301</v>
      </c>
      <c r="B17" s="142">
        <v>11</v>
      </c>
      <c r="C17" s="148" t="s">
        <v>169</v>
      </c>
      <c r="D17" s="19">
        <v>2.82</v>
      </c>
      <c r="E17" s="146">
        <v>302</v>
      </c>
      <c r="F17" s="142" t="s">
        <v>102</v>
      </c>
      <c r="G17" s="145" t="s">
        <v>170</v>
      </c>
      <c r="H17" s="19">
        <v>0</v>
      </c>
      <c r="I17" s="146">
        <v>303</v>
      </c>
      <c r="J17" s="147" t="s">
        <v>102</v>
      </c>
      <c r="K17" s="77" t="s">
        <v>171</v>
      </c>
      <c r="L17" s="19">
        <v>0</v>
      </c>
      <c r="M17" s="5"/>
    </row>
    <row r="18" spans="1:13" ht="16.5" customHeight="1">
      <c r="A18" s="142">
        <v>301</v>
      </c>
      <c r="B18" s="142">
        <v>12</v>
      </c>
      <c r="C18" s="148" t="s">
        <v>172</v>
      </c>
      <c r="D18" s="19">
        <v>2.1</v>
      </c>
      <c r="E18" s="143">
        <v>302</v>
      </c>
      <c r="F18" s="142">
        <v>11</v>
      </c>
      <c r="G18" s="144" t="s">
        <v>173</v>
      </c>
      <c r="H18" s="19">
        <v>3.1</v>
      </c>
      <c r="I18" s="146">
        <v>303</v>
      </c>
      <c r="J18" s="147">
        <v>10</v>
      </c>
      <c r="K18" s="77" t="s">
        <v>174</v>
      </c>
      <c r="L18" s="19">
        <v>0</v>
      </c>
      <c r="M18" s="5"/>
    </row>
    <row r="19" spans="1:13" ht="16.5" customHeight="1">
      <c r="A19" s="142">
        <v>301</v>
      </c>
      <c r="B19" s="142">
        <v>13</v>
      </c>
      <c r="C19" s="148" t="s">
        <v>175</v>
      </c>
      <c r="D19" s="19">
        <v>11.47</v>
      </c>
      <c r="E19" s="146">
        <v>302</v>
      </c>
      <c r="F19" s="142">
        <v>12</v>
      </c>
      <c r="G19" s="144" t="s">
        <v>176</v>
      </c>
      <c r="H19" s="19">
        <v>0</v>
      </c>
      <c r="I19" s="146">
        <v>303</v>
      </c>
      <c r="J19" s="147">
        <v>99</v>
      </c>
      <c r="K19" s="77" t="s">
        <v>177</v>
      </c>
      <c r="L19" s="152">
        <v>0</v>
      </c>
    </row>
    <row r="20" spans="1:13" ht="16.5" customHeight="1">
      <c r="A20" s="142">
        <v>301</v>
      </c>
      <c r="B20" s="142">
        <v>14</v>
      </c>
      <c r="C20" s="148" t="s">
        <v>178</v>
      </c>
      <c r="D20" s="19">
        <v>0</v>
      </c>
      <c r="E20" s="146">
        <v>302</v>
      </c>
      <c r="F20" s="147">
        <v>13</v>
      </c>
      <c r="G20" s="144" t="s">
        <v>179</v>
      </c>
      <c r="H20" s="19">
        <v>0.3</v>
      </c>
      <c r="I20" s="80"/>
      <c r="J20" s="80"/>
      <c r="K20" s="80"/>
      <c r="L20" s="80"/>
      <c r="M20" s="5"/>
    </row>
    <row r="21" spans="1:13" ht="16.5" customHeight="1">
      <c r="A21" s="142">
        <v>301</v>
      </c>
      <c r="B21" s="147">
        <v>99</v>
      </c>
      <c r="C21" s="148" t="s">
        <v>180</v>
      </c>
      <c r="D21" s="19">
        <v>0</v>
      </c>
      <c r="E21" s="146">
        <v>302</v>
      </c>
      <c r="F21" s="147">
        <v>14</v>
      </c>
      <c r="G21" s="144" t="s">
        <v>181</v>
      </c>
      <c r="H21" s="19">
        <v>0</v>
      </c>
      <c r="I21" s="80"/>
      <c r="J21" s="80"/>
      <c r="K21" s="80"/>
      <c r="L21" s="80"/>
      <c r="M21" s="5"/>
    </row>
    <row r="22" spans="1:13" ht="16.5" customHeight="1">
      <c r="A22" s="142"/>
      <c r="B22" s="142"/>
      <c r="C22" s="142"/>
      <c r="D22" s="149"/>
      <c r="E22" s="142">
        <v>302</v>
      </c>
      <c r="F22" s="142">
        <v>15</v>
      </c>
      <c r="G22" s="144" t="s">
        <v>182</v>
      </c>
      <c r="H22" s="19">
        <v>0.3</v>
      </c>
      <c r="I22" s="80"/>
      <c r="J22" s="80"/>
      <c r="K22" s="80"/>
      <c r="L22" s="80"/>
      <c r="M22" s="5"/>
    </row>
    <row r="23" spans="1:13" ht="16.5" customHeight="1">
      <c r="A23" s="142"/>
      <c r="B23" s="142"/>
      <c r="C23" s="142"/>
      <c r="D23" s="142"/>
      <c r="E23" s="142">
        <v>302</v>
      </c>
      <c r="F23" s="147">
        <v>16</v>
      </c>
      <c r="G23" s="145" t="s">
        <v>183</v>
      </c>
      <c r="H23" s="104">
        <v>0.2</v>
      </c>
      <c r="I23" s="80"/>
      <c r="J23" s="80"/>
      <c r="K23" s="80"/>
      <c r="L23" s="80"/>
      <c r="M23" s="5"/>
    </row>
    <row r="24" spans="1:13" ht="16.5" customHeight="1">
      <c r="A24" s="142"/>
      <c r="B24" s="142"/>
      <c r="C24" s="142"/>
      <c r="D24" s="142"/>
      <c r="E24" s="142">
        <v>302</v>
      </c>
      <c r="F24" s="142">
        <v>17</v>
      </c>
      <c r="G24" s="144" t="s">
        <v>184</v>
      </c>
      <c r="H24" s="104">
        <v>0.5</v>
      </c>
      <c r="I24" s="80"/>
      <c r="J24" s="80"/>
      <c r="K24" s="80"/>
      <c r="L24" s="80"/>
    </row>
    <row r="25" spans="1:13" ht="16.5" customHeight="1">
      <c r="A25" s="142"/>
      <c r="B25" s="142"/>
      <c r="C25" s="142"/>
      <c r="D25" s="142"/>
      <c r="E25" s="142">
        <v>302</v>
      </c>
      <c r="F25" s="142">
        <v>18</v>
      </c>
      <c r="G25" s="144" t="s">
        <v>185</v>
      </c>
      <c r="H25" s="104">
        <v>0</v>
      </c>
      <c r="I25" s="146"/>
      <c r="J25" s="147"/>
      <c r="K25" s="147"/>
      <c r="L25" s="153"/>
    </row>
    <row r="26" spans="1:13" ht="16.5" customHeight="1">
      <c r="A26" s="142"/>
      <c r="B26" s="142"/>
      <c r="C26" s="142"/>
      <c r="D26" s="142"/>
      <c r="E26" s="142">
        <v>302</v>
      </c>
      <c r="F26" s="142">
        <v>24</v>
      </c>
      <c r="G26" s="144" t="s">
        <v>186</v>
      </c>
      <c r="H26" s="104">
        <v>0</v>
      </c>
      <c r="I26" s="146"/>
      <c r="J26" s="142"/>
      <c r="K26" s="147"/>
      <c r="L26" s="142"/>
    </row>
    <row r="27" spans="1:13" ht="16.5" customHeight="1">
      <c r="A27" s="142"/>
      <c r="B27" s="142"/>
      <c r="C27" s="142"/>
      <c r="D27" s="142"/>
      <c r="E27" s="142">
        <v>302</v>
      </c>
      <c r="F27" s="142">
        <v>25</v>
      </c>
      <c r="G27" s="144" t="s">
        <v>187</v>
      </c>
      <c r="H27" s="104">
        <v>0</v>
      </c>
      <c r="I27" s="143"/>
      <c r="J27" s="147"/>
      <c r="K27" s="147"/>
      <c r="L27" s="142"/>
    </row>
    <row r="28" spans="1:13" ht="16.5" customHeight="1">
      <c r="A28" s="142"/>
      <c r="B28" s="142"/>
      <c r="C28" s="142"/>
      <c r="D28" s="142"/>
      <c r="E28" s="142">
        <v>302</v>
      </c>
      <c r="F28" s="142">
        <v>26</v>
      </c>
      <c r="G28" s="144" t="s">
        <v>188</v>
      </c>
      <c r="H28" s="104">
        <v>0</v>
      </c>
      <c r="I28" s="146"/>
      <c r="J28" s="147"/>
      <c r="K28" s="147"/>
      <c r="L28" s="142"/>
    </row>
    <row r="29" spans="1:13" ht="16.5" customHeight="1">
      <c r="A29" s="142"/>
      <c r="B29" s="142"/>
      <c r="C29" s="142"/>
      <c r="D29" s="142"/>
      <c r="E29" s="142">
        <v>302</v>
      </c>
      <c r="F29" s="142">
        <v>27</v>
      </c>
      <c r="G29" s="145" t="s">
        <v>189</v>
      </c>
      <c r="H29" s="104">
        <v>0</v>
      </c>
      <c r="I29" s="146"/>
      <c r="J29" s="142"/>
      <c r="K29" s="147"/>
      <c r="L29" s="142"/>
    </row>
    <row r="30" spans="1:13" ht="16.5" customHeight="1">
      <c r="A30" s="142"/>
      <c r="B30" s="142"/>
      <c r="C30" s="142"/>
      <c r="D30" s="142"/>
      <c r="E30" s="142">
        <v>302</v>
      </c>
      <c r="F30" s="142">
        <v>28</v>
      </c>
      <c r="G30" s="144" t="s">
        <v>190</v>
      </c>
      <c r="H30" s="104">
        <v>1.65</v>
      </c>
      <c r="I30" s="146"/>
      <c r="J30" s="147"/>
      <c r="K30" s="147"/>
      <c r="L30" s="142"/>
    </row>
    <row r="31" spans="1:13" ht="16.5" customHeight="1">
      <c r="A31" s="142"/>
      <c r="B31" s="142"/>
      <c r="C31" s="142"/>
      <c r="D31" s="142"/>
      <c r="E31" s="142">
        <v>302</v>
      </c>
      <c r="F31" s="142">
        <v>29</v>
      </c>
      <c r="G31" s="144" t="s">
        <v>191</v>
      </c>
      <c r="H31" s="104">
        <v>0</v>
      </c>
      <c r="I31" s="146"/>
      <c r="J31" s="147"/>
      <c r="K31" s="147"/>
      <c r="L31" s="142"/>
    </row>
    <row r="32" spans="1:13" ht="16.5" customHeight="1">
      <c r="A32" s="142"/>
      <c r="B32" s="142"/>
      <c r="C32" s="142"/>
      <c r="D32" s="142"/>
      <c r="E32" s="142">
        <v>302</v>
      </c>
      <c r="F32" s="142">
        <v>31</v>
      </c>
      <c r="G32" s="144" t="s">
        <v>192</v>
      </c>
      <c r="H32" s="104">
        <v>0</v>
      </c>
      <c r="I32" s="146"/>
      <c r="J32" s="147"/>
      <c r="K32" s="147"/>
      <c r="L32" s="142"/>
    </row>
    <row r="33" spans="1:12" ht="16.5" customHeight="1">
      <c r="A33" s="142"/>
      <c r="B33" s="142"/>
      <c r="C33" s="142"/>
      <c r="D33" s="142"/>
      <c r="E33" s="142">
        <v>302</v>
      </c>
      <c r="F33" s="142">
        <v>39</v>
      </c>
      <c r="G33" s="144" t="s">
        <v>193</v>
      </c>
      <c r="H33" s="104">
        <v>6.54</v>
      </c>
      <c r="I33" s="146"/>
      <c r="J33" s="142"/>
      <c r="K33" s="147"/>
      <c r="L33" s="142"/>
    </row>
    <row r="34" spans="1:12" ht="16.5" customHeight="1">
      <c r="A34" s="142"/>
      <c r="B34" s="142"/>
      <c r="C34" s="142"/>
      <c r="D34" s="142"/>
      <c r="E34" s="142">
        <v>302</v>
      </c>
      <c r="F34" s="142">
        <v>40</v>
      </c>
      <c r="G34" s="144" t="s">
        <v>194</v>
      </c>
      <c r="H34" s="104">
        <v>0</v>
      </c>
      <c r="I34" s="146"/>
      <c r="J34" s="147"/>
      <c r="K34" s="142"/>
      <c r="L34" s="142"/>
    </row>
    <row r="35" spans="1:12" ht="16.5" customHeight="1">
      <c r="A35" s="142"/>
      <c r="B35" s="142"/>
      <c r="C35" s="142"/>
      <c r="D35" s="142"/>
      <c r="E35" s="142">
        <v>302</v>
      </c>
      <c r="F35" s="142">
        <v>99</v>
      </c>
      <c r="G35" s="144" t="s">
        <v>195</v>
      </c>
      <c r="H35" s="19">
        <f>H8-SUM(H9:H34)</f>
        <v>0</v>
      </c>
      <c r="I35" s="143"/>
      <c r="J35" s="142"/>
      <c r="K35" s="142"/>
      <c r="L35" s="142"/>
    </row>
  </sheetData>
  <mergeCells count="9">
    <mergeCell ref="A4:B5"/>
    <mergeCell ref="E4:F5"/>
    <mergeCell ref="I4:J5"/>
    <mergeCell ref="C4:C6"/>
    <mergeCell ref="D4:D6"/>
    <mergeCell ref="G4:G6"/>
    <mergeCell ref="H4:H6"/>
    <mergeCell ref="K4:K6"/>
    <mergeCell ref="L4:L6"/>
  </mergeCells>
  <phoneticPr fontId="0" type="noConversion"/>
  <printOptions gridLines="1"/>
  <pageMargins left="0.2" right="0.2" top="0.2" bottom="0.39" header="0.2" footer="0.2"/>
  <pageSetup paperSize="9" orientation="landscape" horizontalDpi="0" verticalDpi="0"/>
  <headerFooter scaleWithDoc="0" alignWithMargins="0"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13"/>
  <sheetViews>
    <sheetView showGridLines="0" showZeros="0" workbookViewId="0"/>
  </sheetViews>
  <sheetFormatPr defaultColWidth="9.1640625" defaultRowHeight="12.75" customHeight="1"/>
  <cols>
    <col min="1" max="1" width="9.1640625" customWidth="1"/>
    <col min="2" max="2" width="43.33203125" customWidth="1"/>
    <col min="3" max="8" width="18" customWidth="1"/>
  </cols>
  <sheetData>
    <row r="1" spans="1:24" ht="24" customHeight="1">
      <c r="A1" s="5"/>
      <c r="B1" s="109"/>
      <c r="C1" s="109"/>
      <c r="D1" s="109"/>
      <c r="E1" s="109"/>
      <c r="F1" s="109"/>
      <c r="G1" s="109"/>
      <c r="H1" s="110" t="s">
        <v>196</v>
      </c>
    </row>
    <row r="2" spans="1:24" ht="24" customHeight="1">
      <c r="B2" s="4" t="s">
        <v>197</v>
      </c>
      <c r="C2" s="49"/>
      <c r="D2" s="49"/>
      <c r="E2" s="49"/>
      <c r="F2" s="49"/>
      <c r="G2" s="49"/>
      <c r="H2" s="111"/>
    </row>
    <row r="3" spans="1:24" ht="24" customHeight="1">
      <c r="B3" s="109"/>
      <c r="C3" s="109"/>
      <c r="D3" s="109"/>
      <c r="E3" s="109"/>
      <c r="F3" s="109"/>
      <c r="G3" s="109"/>
      <c r="H3" s="112"/>
    </row>
    <row r="4" spans="1:24" ht="24" customHeight="1">
      <c r="B4" s="113" t="s">
        <v>2</v>
      </c>
      <c r="C4" s="109"/>
      <c r="D4" s="109"/>
      <c r="E4" s="109"/>
      <c r="F4" s="109"/>
      <c r="G4" s="109"/>
      <c r="H4" s="110" t="s">
        <v>3</v>
      </c>
      <c r="T4" s="140" t="s">
        <v>198</v>
      </c>
      <c r="U4" s="5"/>
      <c r="W4" s="5"/>
    </row>
    <row r="5" spans="1:24" ht="24" customHeight="1">
      <c r="B5" s="160" t="s">
        <v>199</v>
      </c>
      <c r="C5" s="114" t="s">
        <v>200</v>
      </c>
      <c r="D5" s="115"/>
      <c r="E5" s="116"/>
      <c r="F5" s="117" t="s">
        <v>201</v>
      </c>
      <c r="G5" s="118"/>
      <c r="H5" s="118"/>
    </row>
    <row r="6" spans="1:24" ht="38.25" customHeight="1">
      <c r="B6" s="161"/>
      <c r="C6" s="119" t="s">
        <v>202</v>
      </c>
      <c r="D6" s="120" t="s">
        <v>203</v>
      </c>
      <c r="E6" s="120" t="s">
        <v>204</v>
      </c>
      <c r="F6" s="119" t="s">
        <v>202</v>
      </c>
      <c r="G6" s="120" t="s">
        <v>203</v>
      </c>
      <c r="H6" s="120" t="s">
        <v>204</v>
      </c>
      <c r="X6" s="5"/>
    </row>
    <row r="7" spans="1:24" ht="24" customHeight="1">
      <c r="B7" s="121" t="s">
        <v>205</v>
      </c>
      <c r="C7" s="122">
        <v>1</v>
      </c>
      <c r="D7" s="123">
        <v>2</v>
      </c>
      <c r="E7" s="124">
        <v>3</v>
      </c>
      <c r="F7" s="124">
        <v>4</v>
      </c>
      <c r="G7" s="123">
        <v>5</v>
      </c>
      <c r="H7" s="123">
        <v>6</v>
      </c>
    </row>
    <row r="8" spans="1:24" ht="24" customHeight="1">
      <c r="B8" s="125" t="s">
        <v>206</v>
      </c>
      <c r="C8" s="126">
        <f>C9+C10+C11</f>
        <v>0</v>
      </c>
      <c r="D8" s="127">
        <f>D9+D10+D11</f>
        <v>0.5</v>
      </c>
      <c r="E8" s="126"/>
      <c r="F8" s="126">
        <f>F9+F10+F11</f>
        <v>0</v>
      </c>
      <c r="G8" s="127">
        <f>G9+G10+G11</f>
        <v>0.5</v>
      </c>
      <c r="H8" s="126"/>
      <c r="W8" s="5"/>
    </row>
    <row r="9" spans="1:24" ht="24" customHeight="1">
      <c r="B9" s="128" t="s">
        <v>207</v>
      </c>
      <c r="C9" s="129"/>
      <c r="D9" s="130">
        <v>0</v>
      </c>
      <c r="E9" s="131">
        <v>0</v>
      </c>
      <c r="F9" s="132"/>
      <c r="G9" s="130">
        <v>0</v>
      </c>
      <c r="H9" s="131">
        <v>0</v>
      </c>
    </row>
    <row r="10" spans="1:24" ht="24" customHeight="1">
      <c r="B10" s="128" t="s">
        <v>208</v>
      </c>
      <c r="C10" s="129"/>
      <c r="D10" s="133">
        <v>0.5</v>
      </c>
      <c r="E10" s="131">
        <v>0</v>
      </c>
      <c r="F10" s="134"/>
      <c r="G10" s="133">
        <v>0.5</v>
      </c>
      <c r="H10" s="131">
        <v>0</v>
      </c>
      <c r="V10" s="5"/>
    </row>
    <row r="11" spans="1:24" ht="24" customHeight="1">
      <c r="B11" s="128" t="s">
        <v>209</v>
      </c>
      <c r="C11" s="135">
        <f>C12+C13</f>
        <v>0</v>
      </c>
      <c r="D11" s="136">
        <f>D12+D13</f>
        <v>0</v>
      </c>
      <c r="E11" s="137">
        <v>0</v>
      </c>
      <c r="F11" s="135">
        <f>F12+F13</f>
        <v>0</v>
      </c>
      <c r="G11" s="136">
        <f>G12+G13</f>
        <v>0</v>
      </c>
      <c r="H11" s="137">
        <v>0</v>
      </c>
      <c r="U11" s="5"/>
    </row>
    <row r="12" spans="1:24" ht="24" customHeight="1">
      <c r="B12" s="128" t="s">
        <v>210</v>
      </c>
      <c r="C12" s="138"/>
      <c r="D12" s="130">
        <v>0</v>
      </c>
      <c r="E12" s="139">
        <v>0</v>
      </c>
      <c r="F12" s="134"/>
      <c r="G12" s="130">
        <v>0</v>
      </c>
      <c r="H12" s="139">
        <v>0</v>
      </c>
    </row>
    <row r="13" spans="1:24" ht="24" customHeight="1">
      <c r="B13" s="128" t="s">
        <v>211</v>
      </c>
      <c r="C13" s="129"/>
      <c r="D13" s="133">
        <v>0</v>
      </c>
      <c r="E13" s="139">
        <v>0</v>
      </c>
      <c r="F13" s="134"/>
      <c r="G13" s="133">
        <v>0</v>
      </c>
      <c r="H13" s="139">
        <v>0</v>
      </c>
    </row>
  </sheetData>
  <mergeCells count="1">
    <mergeCell ref="B5:B6"/>
  </mergeCells>
  <phoneticPr fontId="0" type="noConversion"/>
  <printOptions gridLines="1"/>
  <pageMargins left="0.75" right="0.75" top="1" bottom="1" header="0.5" footer="0.5"/>
  <pageSetup paperSize="9" scale="55" orientation="landscape" horizontalDpi="0" verticalDpi="0"/>
  <headerFooter scaleWithDoc="0" alignWithMargins="0">
    <oddFooter>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24"/>
  <sheetViews>
    <sheetView showGridLines="0" showZeros="0" workbookViewId="0"/>
  </sheetViews>
  <sheetFormatPr defaultColWidth="9.1640625" defaultRowHeight="11.25"/>
  <cols>
    <col min="1" max="1" width="4.5" customWidth="1"/>
    <col min="2" max="3" width="3.83203125" customWidth="1"/>
    <col min="4" max="4" width="10.33203125" customWidth="1"/>
    <col min="5" max="5" width="22.1640625" customWidth="1"/>
    <col min="6" max="17" width="8.83203125" customWidth="1"/>
    <col min="18" max="18" width="9.1640625" customWidth="1"/>
    <col min="19" max="21" width="8.83203125" customWidth="1"/>
    <col min="22" max="25" width="10.6640625" customWidth="1"/>
  </cols>
  <sheetData>
    <row r="1" spans="1:25" ht="14.25" customHeight="1">
      <c r="A1" s="1"/>
      <c r="C1" s="2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1" t="s">
        <v>212</v>
      </c>
    </row>
    <row r="2" spans="1:25" ht="20.100000000000001" customHeight="1">
      <c r="A2" s="4" t="s">
        <v>213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5" ht="18" customHeight="1">
      <c r="A3" s="2" t="s">
        <v>214</v>
      </c>
      <c r="C3" s="2"/>
      <c r="D3" s="2"/>
      <c r="E3" s="2"/>
      <c r="F3" s="2"/>
      <c r="G3" s="2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29" t="s">
        <v>3</v>
      </c>
    </row>
    <row r="4" spans="1:25" ht="20.100000000000001" customHeight="1">
      <c r="A4" s="95" t="s">
        <v>58</v>
      </c>
      <c r="B4" s="95"/>
      <c r="C4" s="95"/>
      <c r="D4" s="157" t="s">
        <v>59</v>
      </c>
      <c r="E4" s="158" t="s">
        <v>215</v>
      </c>
      <c r="F4" s="162" t="s">
        <v>61</v>
      </c>
      <c r="G4" s="159" t="s">
        <v>62</v>
      </c>
      <c r="H4" s="159"/>
      <c r="I4" s="159"/>
      <c r="J4" s="162"/>
      <c r="K4" s="70" t="s">
        <v>63</v>
      </c>
      <c r="L4" s="72"/>
      <c r="M4" s="72"/>
      <c r="N4" s="72"/>
      <c r="O4" s="72"/>
      <c r="P4" s="72"/>
      <c r="Q4" s="72"/>
      <c r="R4" s="72"/>
      <c r="S4" s="72"/>
      <c r="T4" s="72"/>
      <c r="U4" s="71"/>
    </row>
    <row r="5" spans="1:25" ht="54" customHeight="1">
      <c r="A5" s="73" t="s">
        <v>64</v>
      </c>
      <c r="B5" s="73" t="s">
        <v>65</v>
      </c>
      <c r="C5" s="73" t="s">
        <v>66</v>
      </c>
      <c r="D5" s="157"/>
      <c r="E5" s="158"/>
      <c r="F5" s="159"/>
      <c r="G5" s="96" t="s">
        <v>68</v>
      </c>
      <c r="H5" s="97" t="s">
        <v>141</v>
      </c>
      <c r="I5" s="97" t="s">
        <v>142</v>
      </c>
      <c r="J5" s="97" t="s">
        <v>143</v>
      </c>
      <c r="K5" s="96" t="s">
        <v>68</v>
      </c>
      <c r="L5" s="97" t="s">
        <v>141</v>
      </c>
      <c r="M5" s="97" t="s">
        <v>142</v>
      </c>
      <c r="N5" s="97" t="s">
        <v>143</v>
      </c>
      <c r="O5" s="27" t="s">
        <v>216</v>
      </c>
      <c r="P5" s="27" t="s">
        <v>217</v>
      </c>
      <c r="Q5" s="27" t="s">
        <v>218</v>
      </c>
      <c r="R5" s="27" t="s">
        <v>219</v>
      </c>
      <c r="S5" s="107" t="s">
        <v>220</v>
      </c>
      <c r="T5" s="27" t="s">
        <v>221</v>
      </c>
      <c r="U5" s="108" t="s">
        <v>222</v>
      </c>
    </row>
    <row r="6" spans="1:25" ht="16.5" customHeight="1">
      <c r="A6" s="98" t="s">
        <v>67</v>
      </c>
      <c r="B6" s="98" t="s">
        <v>67</v>
      </c>
      <c r="C6" s="98" t="s">
        <v>67</v>
      </c>
      <c r="D6" s="14" t="s">
        <v>67</v>
      </c>
      <c r="E6" s="14" t="s">
        <v>67</v>
      </c>
      <c r="F6" s="14">
        <v>1</v>
      </c>
      <c r="G6" s="14">
        <f t="shared" ref="G6:U6" si="0">F6+1</f>
        <v>2</v>
      </c>
      <c r="H6" s="14">
        <f t="shared" si="0"/>
        <v>3</v>
      </c>
      <c r="I6" s="14">
        <f t="shared" si="0"/>
        <v>4</v>
      </c>
      <c r="J6" s="14">
        <f t="shared" si="0"/>
        <v>5</v>
      </c>
      <c r="K6" s="14">
        <f t="shared" si="0"/>
        <v>6</v>
      </c>
      <c r="L6" s="14">
        <f t="shared" si="0"/>
        <v>7</v>
      </c>
      <c r="M6" s="14">
        <f t="shared" si="0"/>
        <v>8</v>
      </c>
      <c r="N6" s="14">
        <f t="shared" si="0"/>
        <v>9</v>
      </c>
      <c r="O6" s="14">
        <f t="shared" si="0"/>
        <v>10</v>
      </c>
      <c r="P6" s="14">
        <f t="shared" si="0"/>
        <v>11</v>
      </c>
      <c r="Q6" s="14">
        <f t="shared" si="0"/>
        <v>12</v>
      </c>
      <c r="R6" s="14">
        <f t="shared" si="0"/>
        <v>13</v>
      </c>
      <c r="S6" s="14">
        <f t="shared" si="0"/>
        <v>14</v>
      </c>
      <c r="T6" s="14">
        <f t="shared" si="0"/>
        <v>15</v>
      </c>
      <c r="U6" s="14">
        <f t="shared" si="0"/>
        <v>16</v>
      </c>
    </row>
    <row r="7" spans="1:25" ht="19.5" customHeight="1">
      <c r="A7" s="99"/>
      <c r="B7" s="100"/>
      <c r="C7" s="100"/>
      <c r="D7" s="100"/>
      <c r="E7" s="100"/>
      <c r="F7" s="101"/>
      <c r="G7" s="101"/>
      <c r="H7" s="101"/>
      <c r="I7" s="101"/>
      <c r="J7" s="101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5"/>
      <c r="W7" s="5"/>
      <c r="X7" s="5"/>
      <c r="Y7" s="5"/>
    </row>
    <row r="8" spans="1:25" ht="19.5" customHeight="1">
      <c r="A8" s="102"/>
      <c r="B8" s="102"/>
      <c r="C8" s="102"/>
      <c r="D8" s="102"/>
      <c r="E8" s="103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5" ht="19.5" customHeight="1">
      <c r="A9" s="99"/>
      <c r="B9" s="99"/>
      <c r="C9" s="99"/>
      <c r="D9" s="99"/>
      <c r="E9" s="105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</row>
    <row r="10" spans="1:25" ht="19.5" customHeight="1">
      <c r="A10" s="99"/>
      <c r="B10" s="99"/>
      <c r="C10" s="99"/>
      <c r="D10" s="99"/>
      <c r="E10" s="105"/>
      <c r="F10" s="19"/>
      <c r="G10" s="106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9"/>
    </row>
    <row r="11" spans="1:25" ht="19.5" customHeight="1">
      <c r="A11" s="99"/>
      <c r="B11" s="99"/>
      <c r="C11" s="99"/>
      <c r="D11" s="99"/>
      <c r="E11" s="105"/>
      <c r="F11" s="19"/>
      <c r="G11" s="106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9"/>
    </row>
    <row r="12" spans="1:25" ht="20.100000000000001" customHeight="1">
      <c r="C12" s="5"/>
      <c r="D12" s="5"/>
      <c r="E12" s="5"/>
      <c r="F12" s="5"/>
      <c r="G12" s="5"/>
      <c r="H12" s="5"/>
      <c r="I12" s="5"/>
      <c r="R12" s="5"/>
    </row>
    <row r="13" spans="1:25" ht="20.100000000000001" customHeight="1">
      <c r="F13" s="5"/>
      <c r="G13" s="5"/>
      <c r="H13" s="5"/>
      <c r="I13" s="5"/>
    </row>
    <row r="18" spans="10:18">
      <c r="J18" s="5"/>
    </row>
    <row r="24" spans="10:18">
      <c r="R24" s="5"/>
    </row>
  </sheetData>
  <mergeCells count="4">
    <mergeCell ref="G4:J4"/>
    <mergeCell ref="D4:D5"/>
    <mergeCell ref="E4:E5"/>
    <mergeCell ref="F4:F5"/>
  </mergeCells>
  <phoneticPr fontId="0" type="noConversion"/>
  <printOptions horizontalCentered="1"/>
  <pageMargins left="0.2" right="0.2" top="0.2" bottom="0.2" header="0.39" footer="0.39"/>
  <pageSetup paperSize="9" orientation="landscape" horizontalDpi="0" verticalDpi="0"/>
  <headerFooter scaleWithDoc="0" alignWithMargins="0">
    <oddFooter>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F41"/>
  <sheetViews>
    <sheetView showGridLines="0" showZeros="0" topLeftCell="A10" workbookViewId="0"/>
  </sheetViews>
  <sheetFormatPr defaultColWidth="9.1640625" defaultRowHeight="12.75" customHeight="1"/>
  <cols>
    <col min="1" max="1" width="39.1640625" customWidth="1"/>
    <col min="2" max="2" width="18.1640625" customWidth="1"/>
    <col min="3" max="3" width="40.6640625" customWidth="1"/>
    <col min="4" max="4" width="21.6640625" customWidth="1"/>
    <col min="5" max="5" width="38" customWidth="1"/>
    <col min="6" max="6" width="19.6640625" customWidth="1"/>
    <col min="7" max="162" width="6.6640625" customWidth="1"/>
  </cols>
  <sheetData>
    <row r="1" spans="1:21" ht="20.100000000000001" customHeight="1">
      <c r="A1" s="64"/>
      <c r="B1" s="65"/>
      <c r="C1" s="65"/>
      <c r="D1" s="65"/>
      <c r="E1" s="65"/>
      <c r="F1" s="66" t="s">
        <v>223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pans="1:21" ht="20.100000000000001" customHeight="1">
      <c r="A2" s="67" t="s">
        <v>224</v>
      </c>
      <c r="B2" s="67"/>
      <c r="C2" s="67"/>
      <c r="D2" s="67"/>
      <c r="E2" s="67"/>
      <c r="F2" s="68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pans="1:21" ht="18.75" customHeight="1">
      <c r="A3" s="69" t="s">
        <v>2</v>
      </c>
      <c r="B3" s="3"/>
      <c r="C3" s="3"/>
      <c r="D3" s="3"/>
      <c r="E3" s="3"/>
      <c r="F3" s="66" t="s">
        <v>3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94"/>
    </row>
    <row r="4" spans="1:21" ht="20.100000000000001" customHeight="1">
      <c r="A4" s="70" t="s">
        <v>4</v>
      </c>
      <c r="B4" s="71"/>
      <c r="C4" s="70" t="s">
        <v>5</v>
      </c>
      <c r="D4" s="72"/>
      <c r="E4" s="72"/>
      <c r="F4" s="71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1" ht="20.100000000000001" customHeight="1">
      <c r="A5" s="73" t="s">
        <v>6</v>
      </c>
      <c r="B5" s="74" t="s">
        <v>7</v>
      </c>
      <c r="C5" s="73" t="s">
        <v>8</v>
      </c>
      <c r="D5" s="74" t="s">
        <v>7</v>
      </c>
      <c r="E5" s="73" t="s">
        <v>225</v>
      </c>
      <c r="F5" s="74" t="s">
        <v>7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 ht="20.100000000000001" customHeight="1">
      <c r="A6" s="75" t="s">
        <v>9</v>
      </c>
      <c r="B6" s="18">
        <v>179.91</v>
      </c>
      <c r="C6" s="75" t="s">
        <v>10</v>
      </c>
      <c r="D6" s="19">
        <v>0</v>
      </c>
      <c r="E6" s="76" t="s">
        <v>226</v>
      </c>
      <c r="F6" s="18">
        <v>140.91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0.100000000000001" customHeight="1">
      <c r="A7" s="75" t="s">
        <v>11</v>
      </c>
      <c r="B7" s="18">
        <v>143.91</v>
      </c>
      <c r="C7" s="75" t="s">
        <v>12</v>
      </c>
      <c r="D7" s="19">
        <v>0</v>
      </c>
      <c r="E7" s="75" t="s">
        <v>227</v>
      </c>
      <c r="F7" s="18">
        <v>126.22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spans="1:21" ht="20.100000000000001" customHeight="1">
      <c r="A8" s="75" t="s">
        <v>13</v>
      </c>
      <c r="B8" s="18">
        <v>0</v>
      </c>
      <c r="C8" s="75" t="s">
        <v>14</v>
      </c>
      <c r="D8" s="19">
        <v>0</v>
      </c>
      <c r="E8" s="75" t="s">
        <v>228</v>
      </c>
      <c r="F8" s="18">
        <v>14.69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spans="1:21" ht="20.100000000000001" customHeight="1">
      <c r="A9" s="75" t="s">
        <v>15</v>
      </c>
      <c r="B9" s="18">
        <v>36</v>
      </c>
      <c r="C9" s="75" t="s">
        <v>16</v>
      </c>
      <c r="D9" s="19">
        <v>0</v>
      </c>
      <c r="E9" s="75" t="s">
        <v>229</v>
      </c>
      <c r="F9" s="18">
        <v>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spans="1:21" ht="20.100000000000001" customHeight="1">
      <c r="A10" s="75" t="s">
        <v>17</v>
      </c>
      <c r="B10" s="18">
        <v>0</v>
      </c>
      <c r="C10" s="75" t="s">
        <v>18</v>
      </c>
      <c r="D10" s="19">
        <v>137.71</v>
      </c>
      <c r="E10" s="75"/>
      <c r="F10" s="18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spans="1:21" ht="20.100000000000001" customHeight="1">
      <c r="A11" s="75" t="s">
        <v>19</v>
      </c>
      <c r="B11" s="18">
        <v>0</v>
      </c>
      <c r="C11" s="75" t="s">
        <v>20</v>
      </c>
      <c r="D11" s="19">
        <v>0</v>
      </c>
      <c r="E11" s="75" t="s">
        <v>230</v>
      </c>
      <c r="F11" s="18">
        <v>39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spans="1:21" ht="20.100000000000001" customHeight="1">
      <c r="A12" s="75" t="s">
        <v>21</v>
      </c>
      <c r="B12" s="18">
        <v>0</v>
      </c>
      <c r="C12" s="75" t="s">
        <v>22</v>
      </c>
      <c r="D12" s="19">
        <v>0</v>
      </c>
      <c r="E12" s="75" t="s">
        <v>227</v>
      </c>
      <c r="F12" s="18">
        <v>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spans="1:21" ht="20.100000000000001" customHeight="1">
      <c r="A13" s="76" t="s">
        <v>23</v>
      </c>
      <c r="B13" s="18"/>
      <c r="C13" s="75" t="s">
        <v>24</v>
      </c>
      <c r="D13" s="19">
        <v>19.12</v>
      </c>
      <c r="E13" s="75" t="s">
        <v>228</v>
      </c>
      <c r="F13" s="18">
        <v>39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spans="1:21" ht="20.100000000000001" customHeight="1">
      <c r="A14" s="76" t="s">
        <v>25</v>
      </c>
      <c r="B14" s="18">
        <v>0</v>
      </c>
      <c r="C14" s="76" t="s">
        <v>26</v>
      </c>
      <c r="D14" s="19">
        <v>0</v>
      </c>
      <c r="E14" s="75" t="s">
        <v>229</v>
      </c>
      <c r="F14" s="18"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spans="1:21" ht="20.100000000000001" customHeight="1">
      <c r="A15" s="76" t="s">
        <v>27</v>
      </c>
      <c r="B15" s="18">
        <v>0</v>
      </c>
      <c r="C15" s="75" t="s">
        <v>28</v>
      </c>
      <c r="D15" s="19">
        <v>11.61</v>
      </c>
      <c r="E15" s="77" t="s">
        <v>231</v>
      </c>
      <c r="F15" s="18">
        <v>0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spans="1:21" ht="20.100000000000001" customHeight="1">
      <c r="A16" s="76" t="s">
        <v>29</v>
      </c>
      <c r="B16" s="18">
        <v>0</v>
      </c>
      <c r="C16" s="75" t="s">
        <v>30</v>
      </c>
      <c r="D16" s="19">
        <v>0</v>
      </c>
      <c r="E16" s="77" t="s">
        <v>232</v>
      </c>
      <c r="F16" s="18">
        <v>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</row>
    <row r="17" spans="1:13" ht="20.100000000000001" customHeight="1">
      <c r="A17" s="76" t="s">
        <v>31</v>
      </c>
      <c r="B17" s="18">
        <v>36</v>
      </c>
      <c r="C17" s="75" t="s">
        <v>32</v>
      </c>
      <c r="D17" s="19">
        <v>0</v>
      </c>
      <c r="E17" s="77" t="s">
        <v>233</v>
      </c>
      <c r="F17" s="78">
        <v>0</v>
      </c>
      <c r="G17" s="6"/>
      <c r="H17" s="5"/>
      <c r="I17" s="5"/>
      <c r="J17" s="5"/>
      <c r="K17" s="5"/>
      <c r="L17" s="5"/>
      <c r="M17" s="5"/>
    </row>
    <row r="18" spans="1:13" ht="20.100000000000001" customHeight="1">
      <c r="A18" s="75" t="s">
        <v>33</v>
      </c>
      <c r="B18" s="18">
        <v>0</v>
      </c>
      <c r="C18" s="75" t="s">
        <v>34</v>
      </c>
      <c r="D18" s="19">
        <v>0</v>
      </c>
      <c r="E18" s="77" t="s">
        <v>234</v>
      </c>
      <c r="F18" s="18">
        <v>0</v>
      </c>
      <c r="G18" s="6"/>
      <c r="H18" s="5"/>
      <c r="I18" s="5"/>
      <c r="J18" s="5"/>
      <c r="K18" s="5"/>
      <c r="L18" s="5"/>
    </row>
    <row r="19" spans="1:13" ht="20.100000000000001" customHeight="1">
      <c r="A19" s="75" t="s">
        <v>235</v>
      </c>
      <c r="B19" s="18">
        <v>0</v>
      </c>
      <c r="C19" s="75" t="s">
        <v>35</v>
      </c>
      <c r="D19" s="19">
        <v>0</v>
      </c>
      <c r="E19" s="77" t="s">
        <v>236</v>
      </c>
      <c r="F19" s="78">
        <v>0</v>
      </c>
      <c r="G19" s="6"/>
      <c r="H19" s="5"/>
      <c r="I19" s="5"/>
      <c r="J19" s="5"/>
      <c r="K19" s="5"/>
      <c r="L19" s="5"/>
    </row>
    <row r="20" spans="1:13" ht="20.100000000000001" customHeight="1">
      <c r="A20" s="75" t="s">
        <v>237</v>
      </c>
      <c r="B20" s="18">
        <v>0</v>
      </c>
      <c r="C20" s="75" t="s">
        <v>36</v>
      </c>
      <c r="D20" s="19">
        <v>0</v>
      </c>
      <c r="E20" s="77" t="s">
        <v>238</v>
      </c>
      <c r="F20" s="18">
        <v>0</v>
      </c>
      <c r="G20" s="6"/>
      <c r="H20" s="5"/>
      <c r="I20" s="5"/>
      <c r="J20" s="5"/>
      <c r="K20" s="5"/>
    </row>
    <row r="21" spans="1:13" ht="20.100000000000001" customHeight="1">
      <c r="A21" s="75" t="s">
        <v>239</v>
      </c>
      <c r="B21" s="18">
        <v>0</v>
      </c>
      <c r="C21" s="75" t="s">
        <v>37</v>
      </c>
      <c r="D21" s="19">
        <v>0</v>
      </c>
      <c r="E21" s="75" t="s">
        <v>240</v>
      </c>
      <c r="F21" s="18">
        <v>0</v>
      </c>
      <c r="G21" s="6"/>
      <c r="H21" s="5"/>
      <c r="I21" s="5"/>
      <c r="J21" s="5"/>
    </row>
    <row r="22" spans="1:13" ht="20.100000000000001" customHeight="1">
      <c r="A22" s="76" t="s">
        <v>241</v>
      </c>
      <c r="B22" s="18">
        <v>0</v>
      </c>
      <c r="C22" s="75" t="s">
        <v>38</v>
      </c>
      <c r="D22" s="19">
        <v>0</v>
      </c>
      <c r="E22" s="79"/>
      <c r="F22" s="79"/>
      <c r="G22" s="6"/>
    </row>
    <row r="23" spans="1:13" ht="20.100000000000001" customHeight="1">
      <c r="A23" s="75" t="s">
        <v>31</v>
      </c>
      <c r="B23" s="18">
        <v>0</v>
      </c>
      <c r="C23" s="75" t="s">
        <v>39</v>
      </c>
      <c r="D23" s="19">
        <v>0</v>
      </c>
      <c r="E23" s="75"/>
      <c r="F23" s="18"/>
      <c r="G23" s="6"/>
      <c r="H23" s="5"/>
    </row>
    <row r="24" spans="1:13" ht="20.100000000000001" customHeight="1">
      <c r="A24" s="75"/>
      <c r="B24" s="18"/>
      <c r="C24" s="75" t="s">
        <v>40</v>
      </c>
      <c r="D24" s="19">
        <v>0</v>
      </c>
      <c r="E24" s="75"/>
      <c r="F24" s="18"/>
    </row>
    <row r="25" spans="1:13" ht="20.100000000000001" customHeight="1">
      <c r="A25" s="75"/>
      <c r="B25" s="18"/>
      <c r="C25" s="75" t="s">
        <v>41</v>
      </c>
      <c r="D25" s="19">
        <v>11.47</v>
      </c>
      <c r="E25" s="75"/>
      <c r="F25" s="18"/>
    </row>
    <row r="26" spans="1:13" ht="20.100000000000001" customHeight="1">
      <c r="A26" s="80"/>
      <c r="B26" s="18"/>
      <c r="C26" s="75" t="s">
        <v>42</v>
      </c>
      <c r="D26" s="19">
        <v>0</v>
      </c>
      <c r="E26" s="75"/>
      <c r="F26" s="18"/>
      <c r="I26" s="5"/>
    </row>
    <row r="27" spans="1:13" ht="20.100000000000001" customHeight="1">
      <c r="A27" s="80"/>
      <c r="B27" s="18"/>
      <c r="C27" s="75" t="s">
        <v>43</v>
      </c>
      <c r="D27" s="19">
        <v>0</v>
      </c>
      <c r="E27" s="75"/>
      <c r="F27" s="18"/>
    </row>
    <row r="28" spans="1:13" ht="20.100000000000001" customHeight="1">
      <c r="A28" s="80"/>
      <c r="B28" s="18"/>
      <c r="C28" s="75" t="s">
        <v>44</v>
      </c>
      <c r="D28" s="19">
        <v>0</v>
      </c>
      <c r="E28" s="75"/>
      <c r="F28" s="18"/>
    </row>
    <row r="29" spans="1:13" ht="20.25" customHeight="1">
      <c r="A29" s="80"/>
      <c r="B29" s="18"/>
      <c r="C29" s="75" t="s">
        <v>45</v>
      </c>
      <c r="D29" s="19">
        <v>0</v>
      </c>
      <c r="E29" s="75"/>
      <c r="F29" s="18"/>
    </row>
    <row r="30" spans="1:13" ht="20.25" customHeight="1">
      <c r="A30" s="80"/>
      <c r="B30" s="18"/>
      <c r="C30" s="75" t="s">
        <v>46</v>
      </c>
      <c r="D30" s="19">
        <v>0</v>
      </c>
      <c r="E30" s="75"/>
      <c r="F30" s="18"/>
    </row>
    <row r="31" spans="1:13" ht="20.25" customHeight="1">
      <c r="A31" s="80"/>
      <c r="B31" s="18"/>
      <c r="C31" s="75" t="s">
        <v>242</v>
      </c>
      <c r="D31" s="19">
        <v>0</v>
      </c>
      <c r="E31" s="75"/>
      <c r="F31" s="18"/>
    </row>
    <row r="32" spans="1:13" ht="20.25" customHeight="1">
      <c r="A32" s="75"/>
      <c r="B32" s="18"/>
      <c r="C32" s="75" t="s">
        <v>48</v>
      </c>
      <c r="D32" s="19">
        <v>0</v>
      </c>
      <c r="E32" s="75"/>
      <c r="F32" s="18"/>
    </row>
    <row r="33" spans="1:162" ht="20.100000000000001" customHeight="1">
      <c r="A33" s="81" t="s">
        <v>49</v>
      </c>
      <c r="B33" s="82">
        <f>SUM(B6+B18+B19)</f>
        <v>179.91</v>
      </c>
      <c r="C33" s="81" t="s">
        <v>50</v>
      </c>
      <c r="D33" s="83">
        <f>SUM(D6:D32)</f>
        <v>179.91</v>
      </c>
      <c r="E33" s="81" t="s">
        <v>50</v>
      </c>
      <c r="F33" s="82">
        <f>F6+F11</f>
        <v>179.91</v>
      </c>
      <c r="G33" s="6"/>
    </row>
    <row r="34" spans="1:162" ht="20.100000000000001" customHeight="1">
      <c r="A34" s="75" t="s">
        <v>51</v>
      </c>
      <c r="B34" s="18">
        <v>0</v>
      </c>
      <c r="C34" s="84"/>
      <c r="D34" s="85"/>
      <c r="E34" s="86" t="s">
        <v>243</v>
      </c>
      <c r="F34" s="18">
        <v>0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</row>
    <row r="35" spans="1:162" ht="20.100000000000001" customHeight="1">
      <c r="A35" s="75" t="s">
        <v>52</v>
      </c>
      <c r="B35" s="18">
        <v>0</v>
      </c>
      <c r="C35" s="84"/>
      <c r="D35" s="19"/>
      <c r="E35" s="87" t="s">
        <v>244</v>
      </c>
      <c r="F35" s="18">
        <v>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</row>
    <row r="36" spans="1:162" ht="20.100000000000001" customHeight="1">
      <c r="A36" s="75" t="s">
        <v>53</v>
      </c>
      <c r="B36" s="18">
        <v>0</v>
      </c>
      <c r="C36" s="84"/>
      <c r="D36" s="19"/>
      <c r="E36" s="88" t="s">
        <v>245</v>
      </c>
      <c r="F36" s="18">
        <v>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</row>
    <row r="37" spans="1:162" ht="20.100000000000001" customHeight="1">
      <c r="A37" s="75" t="s">
        <v>246</v>
      </c>
      <c r="B37" s="18">
        <v>0</v>
      </c>
      <c r="C37" s="89"/>
      <c r="D37" s="90"/>
      <c r="E37" s="86" t="s">
        <v>247</v>
      </c>
      <c r="F37" s="91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</row>
    <row r="38" spans="1:162" ht="20.100000000000001" customHeight="1">
      <c r="A38" s="75" t="s">
        <v>248</v>
      </c>
      <c r="B38" s="18">
        <v>0</v>
      </c>
      <c r="C38" s="89"/>
      <c r="D38" s="90"/>
      <c r="E38" s="86"/>
      <c r="F38" s="91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</row>
    <row r="39" spans="1:162" ht="20.100000000000001" customHeight="1">
      <c r="A39" s="81" t="s">
        <v>54</v>
      </c>
      <c r="B39" s="82">
        <f>SUM(B33+B34)</f>
        <v>179.91</v>
      </c>
      <c r="C39" s="81" t="s">
        <v>55</v>
      </c>
      <c r="D39" s="82">
        <f>D33</f>
        <v>179.91</v>
      </c>
      <c r="E39" s="81" t="s">
        <v>55</v>
      </c>
      <c r="F39" s="82">
        <f>F33+F34</f>
        <v>179.91</v>
      </c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2"/>
      <c r="BM39" s="92"/>
      <c r="BN39" s="92"/>
      <c r="BO39" s="92"/>
      <c r="BP39" s="92"/>
      <c r="BQ39" s="92"/>
      <c r="BR39" s="92"/>
      <c r="BS39" s="92"/>
      <c r="BT39" s="92"/>
      <c r="BU39" s="92"/>
      <c r="BV39" s="92"/>
      <c r="BW39" s="92"/>
      <c r="BX39" s="92"/>
      <c r="BY39" s="92"/>
      <c r="BZ39" s="92"/>
      <c r="CA39" s="92"/>
      <c r="CB39" s="92"/>
      <c r="CC39" s="92"/>
      <c r="CD39" s="92"/>
      <c r="CE39" s="92"/>
      <c r="CF39" s="92"/>
      <c r="CG39" s="92"/>
      <c r="CH39" s="92"/>
      <c r="CI39" s="92"/>
      <c r="CJ39" s="92"/>
      <c r="CK39" s="92"/>
      <c r="CL39" s="92"/>
      <c r="CM39" s="92"/>
      <c r="CN39" s="92"/>
      <c r="CO39" s="92"/>
      <c r="CP39" s="92"/>
      <c r="CQ39" s="92"/>
      <c r="CR39" s="92"/>
      <c r="CS39" s="92"/>
      <c r="CT39" s="92"/>
      <c r="CU39" s="92"/>
      <c r="CV39" s="92"/>
      <c r="CW39" s="92"/>
      <c r="CX39" s="92"/>
      <c r="CY39" s="92"/>
      <c r="CZ39" s="92"/>
      <c r="DA39" s="92"/>
      <c r="DB39" s="92"/>
      <c r="DC39" s="92"/>
      <c r="DD39" s="92"/>
      <c r="DE39" s="92"/>
      <c r="DF39" s="92"/>
      <c r="DG39" s="92"/>
      <c r="DH39" s="92"/>
      <c r="DI39" s="92"/>
      <c r="DJ39" s="92"/>
      <c r="DK39" s="92"/>
      <c r="DL39" s="92"/>
      <c r="DM39" s="92"/>
      <c r="DN39" s="92"/>
      <c r="DO39" s="92"/>
      <c r="DP39" s="92"/>
      <c r="DQ39" s="92"/>
      <c r="DR39" s="92"/>
      <c r="DS39" s="92"/>
      <c r="DT39" s="92"/>
      <c r="DU39" s="92"/>
      <c r="DV39" s="92"/>
      <c r="DW39" s="92"/>
      <c r="DX39" s="92"/>
      <c r="DY39" s="92"/>
      <c r="DZ39" s="92"/>
      <c r="EA39" s="92"/>
      <c r="EB39" s="92"/>
      <c r="EC39" s="92"/>
      <c r="ED39" s="92"/>
      <c r="EE39" s="92"/>
      <c r="EF39" s="92"/>
      <c r="EG39" s="92"/>
      <c r="EH39" s="92"/>
      <c r="EI39" s="92"/>
      <c r="EJ39" s="92"/>
      <c r="EK39" s="92"/>
      <c r="EL39" s="92"/>
      <c r="EM39" s="92"/>
      <c r="EN39" s="92"/>
      <c r="EO39" s="92"/>
      <c r="EP39" s="92"/>
      <c r="EQ39" s="92"/>
      <c r="ER39" s="92"/>
      <c r="ES39" s="92"/>
      <c r="ET39" s="92"/>
      <c r="EU39" s="92"/>
      <c r="EV39" s="92"/>
      <c r="EW39" s="92"/>
      <c r="EX39" s="92"/>
      <c r="EY39" s="92"/>
      <c r="EZ39" s="92"/>
      <c r="FA39" s="92"/>
      <c r="FB39" s="92"/>
      <c r="FC39" s="92"/>
      <c r="FD39" s="92"/>
      <c r="FE39" s="92"/>
      <c r="FF39" s="92"/>
    </row>
    <row r="40" spans="1:162" ht="20.100000000000001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</row>
    <row r="41" spans="1:162" ht="20.100000000000001" customHeight="1">
      <c r="A41" s="6"/>
      <c r="B41" s="6"/>
      <c r="C41" s="6"/>
      <c r="D41" s="6"/>
      <c r="E41" s="93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</row>
  </sheetData>
  <phoneticPr fontId="0" type="noConversion"/>
  <printOptions horizontalCentered="1" gridLines="1"/>
  <pageMargins left="0.47" right="0.12" top="0.79" bottom="0.47" header="0.39" footer="0.39"/>
  <pageSetup paperSize="9" orientation="landscape" useFirstPageNumber="1" horizontalDpi="0" verticalDpi="0"/>
  <headerFooter scaleWithDoc="0" alignWithMargins="0">
    <oddHeader>&amp;A</oddHeader>
    <oddFooter>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21"/>
  <sheetViews>
    <sheetView showGridLines="0" showZeros="0" topLeftCell="A7" workbookViewId="0"/>
  </sheetViews>
  <sheetFormatPr defaultColWidth="9.1640625" defaultRowHeight="12.75" customHeight="1"/>
  <cols>
    <col min="1" max="1" width="4" customWidth="1"/>
    <col min="2" max="3" width="3.33203125" customWidth="1"/>
    <col min="4" max="4" width="9.83203125" customWidth="1"/>
    <col min="5" max="5" width="23.83203125" customWidth="1"/>
    <col min="6" max="6" width="15" customWidth="1"/>
    <col min="7" max="7" width="12.83203125" customWidth="1"/>
    <col min="8" max="9" width="13.5" customWidth="1"/>
    <col min="10" max="10" width="12.33203125" customWidth="1"/>
    <col min="11" max="11" width="10.83203125" customWidth="1"/>
    <col min="12" max="12" width="11.83203125" customWidth="1"/>
    <col min="13" max="13" width="11.6640625" customWidth="1"/>
    <col min="14" max="14" width="10.83203125" customWidth="1"/>
    <col min="15" max="15" width="12.33203125" customWidth="1"/>
    <col min="16" max="17" width="9.1640625" customWidth="1"/>
    <col min="18" max="19" width="10.6640625" customWidth="1"/>
    <col min="20" max="24" width="8.6640625" customWidth="1"/>
    <col min="25" max="27" width="8" customWidth="1"/>
    <col min="28" max="28" width="9.33203125" customWidth="1"/>
    <col min="29" max="29" width="10.33203125" customWidth="1"/>
    <col min="30" max="30" width="9" customWidth="1"/>
    <col min="31" max="31" width="9.1640625" customWidth="1"/>
  </cols>
  <sheetData>
    <row r="1" spans="1:31" ht="20.100000000000001" customHeight="1">
      <c r="A1" s="5"/>
      <c r="D1" s="45"/>
      <c r="E1" s="46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 t="s">
        <v>249</v>
      </c>
      <c r="AD1" s="6"/>
    </row>
    <row r="2" spans="1:31" ht="20.100000000000001" customHeight="1">
      <c r="A2" s="48" t="s">
        <v>250</v>
      </c>
      <c r="B2" s="49"/>
      <c r="C2" s="49"/>
      <c r="D2" s="49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6"/>
    </row>
    <row r="3" spans="1:31" ht="18" customHeight="1">
      <c r="A3" s="51" t="s">
        <v>2</v>
      </c>
      <c r="C3" s="5"/>
      <c r="D3" s="5"/>
      <c r="E3" s="46"/>
      <c r="F3" s="52"/>
      <c r="G3" s="52"/>
      <c r="H3" s="52"/>
      <c r="I3" s="52"/>
      <c r="J3" s="52"/>
      <c r="K3" s="52"/>
      <c r="L3" s="52"/>
      <c r="M3" s="52"/>
      <c r="N3" s="52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63" t="s">
        <v>3</v>
      </c>
      <c r="AD3" s="6"/>
    </row>
    <row r="4" spans="1:31" ht="26.25" customHeight="1">
      <c r="A4" s="163" t="s">
        <v>58</v>
      </c>
      <c r="B4" s="163"/>
      <c r="C4" s="163"/>
      <c r="D4" s="168" t="s">
        <v>59</v>
      </c>
      <c r="E4" s="169" t="s">
        <v>251</v>
      </c>
      <c r="F4" s="170" t="s">
        <v>61</v>
      </c>
      <c r="G4" s="53" t="s">
        <v>252</v>
      </c>
      <c r="H4" s="54"/>
      <c r="I4" s="54"/>
      <c r="J4" s="60"/>
      <c r="K4" s="60"/>
      <c r="L4" s="60"/>
      <c r="M4" s="60"/>
      <c r="N4" s="60"/>
      <c r="O4" s="60"/>
      <c r="P4" s="60"/>
      <c r="Q4" s="60"/>
      <c r="R4" s="61"/>
      <c r="S4" s="177" t="s">
        <v>253</v>
      </c>
      <c r="T4" s="53" t="s">
        <v>254</v>
      </c>
      <c r="U4" s="54"/>
      <c r="V4" s="54"/>
      <c r="W4" s="54"/>
      <c r="X4" s="62"/>
      <c r="Y4" s="164" t="s">
        <v>255</v>
      </c>
      <c r="Z4" s="165"/>
      <c r="AA4" s="165"/>
      <c r="AB4" s="165"/>
      <c r="AC4" s="165"/>
      <c r="AD4" s="6"/>
    </row>
    <row r="5" spans="1:31" ht="18" customHeight="1">
      <c r="A5" s="166" t="s">
        <v>64</v>
      </c>
      <c r="B5" s="166" t="s">
        <v>65</v>
      </c>
      <c r="C5" s="167" t="s">
        <v>66</v>
      </c>
      <c r="D5" s="168"/>
      <c r="E5" s="169"/>
      <c r="F5" s="170"/>
      <c r="G5" s="171" t="s">
        <v>68</v>
      </c>
      <c r="H5" s="173" t="s">
        <v>256</v>
      </c>
      <c r="I5" s="174" t="s">
        <v>257</v>
      </c>
      <c r="J5" s="53" t="s">
        <v>258</v>
      </c>
      <c r="K5" s="54"/>
      <c r="L5" s="54"/>
      <c r="M5" s="54"/>
      <c r="N5" s="54"/>
      <c r="O5" s="54"/>
      <c r="P5" s="60"/>
      <c r="Q5" s="60"/>
      <c r="R5" s="62"/>
      <c r="S5" s="164"/>
      <c r="T5" s="178" t="s">
        <v>259</v>
      </c>
      <c r="U5" s="172" t="s">
        <v>260</v>
      </c>
      <c r="V5" s="171" t="s">
        <v>261</v>
      </c>
      <c r="W5" s="171" t="s">
        <v>262</v>
      </c>
      <c r="X5" s="171" t="s">
        <v>263</v>
      </c>
      <c r="Y5" s="165" t="s">
        <v>264</v>
      </c>
      <c r="Z5" s="165" t="s">
        <v>265</v>
      </c>
      <c r="AA5" s="165" t="s">
        <v>266</v>
      </c>
      <c r="AB5" s="165" t="s">
        <v>267</v>
      </c>
      <c r="AC5" s="165" t="s">
        <v>268</v>
      </c>
      <c r="AD5" s="6"/>
    </row>
    <row r="6" spans="1:31" ht="18" customHeight="1">
      <c r="A6" s="166"/>
      <c r="B6" s="166"/>
      <c r="C6" s="167"/>
      <c r="D6" s="168"/>
      <c r="E6" s="169"/>
      <c r="F6" s="170"/>
      <c r="G6" s="171"/>
      <c r="H6" s="170"/>
      <c r="I6" s="171"/>
      <c r="J6" s="173" t="s">
        <v>264</v>
      </c>
      <c r="K6" s="173" t="s">
        <v>269</v>
      </c>
      <c r="L6" s="173" t="s">
        <v>270</v>
      </c>
      <c r="M6" s="173" t="s">
        <v>271</v>
      </c>
      <c r="N6" s="173" t="s">
        <v>272</v>
      </c>
      <c r="O6" s="173" t="s">
        <v>273</v>
      </c>
      <c r="P6" s="169" t="s">
        <v>274</v>
      </c>
      <c r="Q6" s="157" t="s">
        <v>275</v>
      </c>
      <c r="R6" s="175" t="s">
        <v>276</v>
      </c>
      <c r="S6" s="165"/>
      <c r="T6" s="178"/>
      <c r="U6" s="165"/>
      <c r="V6" s="171"/>
      <c r="W6" s="171"/>
      <c r="X6" s="171"/>
      <c r="Y6" s="165"/>
      <c r="Z6" s="165"/>
      <c r="AA6" s="165"/>
      <c r="AB6" s="165"/>
      <c r="AC6" s="165"/>
      <c r="AD6" s="6"/>
    </row>
    <row r="7" spans="1:31" ht="27.75" customHeight="1">
      <c r="A7" s="166"/>
      <c r="B7" s="166"/>
      <c r="C7" s="167"/>
      <c r="D7" s="168"/>
      <c r="E7" s="169"/>
      <c r="F7" s="170"/>
      <c r="G7" s="172"/>
      <c r="H7" s="170"/>
      <c r="I7" s="172"/>
      <c r="J7" s="170"/>
      <c r="K7" s="170"/>
      <c r="L7" s="170"/>
      <c r="M7" s="170"/>
      <c r="N7" s="170"/>
      <c r="O7" s="170"/>
      <c r="P7" s="169"/>
      <c r="Q7" s="157"/>
      <c r="R7" s="176"/>
      <c r="S7" s="165"/>
      <c r="T7" s="179"/>
      <c r="U7" s="165"/>
      <c r="V7" s="172"/>
      <c r="W7" s="172"/>
      <c r="X7" s="172"/>
      <c r="Y7" s="165"/>
      <c r="Z7" s="165"/>
      <c r="AA7" s="165"/>
      <c r="AB7" s="165"/>
      <c r="AC7" s="165"/>
      <c r="AD7" s="6"/>
    </row>
    <row r="8" spans="1:31" ht="20.100000000000001" customHeight="1">
      <c r="A8" s="55" t="s">
        <v>67</v>
      </c>
      <c r="B8" s="55" t="s">
        <v>67</v>
      </c>
      <c r="C8" s="56" t="s">
        <v>67</v>
      </c>
      <c r="D8" s="55" t="s">
        <v>67</v>
      </c>
      <c r="E8" s="56" t="s">
        <v>67</v>
      </c>
      <c r="F8" s="57">
        <v>1</v>
      </c>
      <c r="G8" s="57">
        <f t="shared" ref="G8:AC8" si="0">F8+1</f>
        <v>2</v>
      </c>
      <c r="H8" s="57">
        <f t="shared" si="0"/>
        <v>3</v>
      </c>
      <c r="I8" s="57">
        <f t="shared" si="0"/>
        <v>4</v>
      </c>
      <c r="J8" s="57">
        <f t="shared" si="0"/>
        <v>5</v>
      </c>
      <c r="K8" s="57">
        <f t="shared" si="0"/>
        <v>6</v>
      </c>
      <c r="L8" s="57">
        <f t="shared" si="0"/>
        <v>7</v>
      </c>
      <c r="M8" s="57">
        <f t="shared" si="0"/>
        <v>8</v>
      </c>
      <c r="N8" s="57">
        <f t="shared" si="0"/>
        <v>9</v>
      </c>
      <c r="O8" s="57">
        <f t="shared" si="0"/>
        <v>10</v>
      </c>
      <c r="P8" s="57">
        <f t="shared" si="0"/>
        <v>11</v>
      </c>
      <c r="Q8" s="57">
        <f t="shared" si="0"/>
        <v>12</v>
      </c>
      <c r="R8" s="57">
        <f t="shared" si="0"/>
        <v>13</v>
      </c>
      <c r="S8" s="57">
        <f t="shared" si="0"/>
        <v>14</v>
      </c>
      <c r="T8" s="57">
        <f t="shared" si="0"/>
        <v>15</v>
      </c>
      <c r="U8" s="57">
        <f t="shared" si="0"/>
        <v>16</v>
      </c>
      <c r="V8" s="57">
        <f t="shared" si="0"/>
        <v>17</v>
      </c>
      <c r="W8" s="57">
        <f t="shared" si="0"/>
        <v>18</v>
      </c>
      <c r="X8" s="57">
        <f t="shared" si="0"/>
        <v>19</v>
      </c>
      <c r="Y8" s="57">
        <f t="shared" si="0"/>
        <v>20</v>
      </c>
      <c r="Z8" s="57">
        <f t="shared" si="0"/>
        <v>21</v>
      </c>
      <c r="AA8" s="57">
        <f t="shared" si="0"/>
        <v>22</v>
      </c>
      <c r="AB8" s="57">
        <f t="shared" si="0"/>
        <v>23</v>
      </c>
      <c r="AC8" s="57">
        <f t="shared" si="0"/>
        <v>24</v>
      </c>
      <c r="AD8" s="6"/>
    </row>
    <row r="9" spans="1:31" ht="20.100000000000001" customHeight="1">
      <c r="A9" s="58"/>
      <c r="B9" s="58"/>
      <c r="C9" s="58"/>
      <c r="D9" s="59"/>
      <c r="E9" s="59" t="s">
        <v>68</v>
      </c>
      <c r="F9" s="19">
        <v>179.91</v>
      </c>
      <c r="G9" s="19">
        <v>179.91</v>
      </c>
      <c r="H9" s="19">
        <v>143.91</v>
      </c>
      <c r="I9" s="19">
        <v>0</v>
      </c>
      <c r="J9" s="19">
        <v>36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36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6"/>
      <c r="AE9" s="5"/>
    </row>
    <row r="10" spans="1:31" ht="20.100000000000001" customHeight="1">
      <c r="A10" s="58"/>
      <c r="B10" s="58"/>
      <c r="C10" s="58"/>
      <c r="D10" s="59" t="s">
        <v>69</v>
      </c>
      <c r="E10" s="59" t="s">
        <v>70</v>
      </c>
      <c r="F10" s="19">
        <v>179.91</v>
      </c>
      <c r="G10" s="19">
        <v>179.91</v>
      </c>
      <c r="H10" s="19">
        <v>143.91</v>
      </c>
      <c r="I10" s="19">
        <v>0</v>
      </c>
      <c r="J10" s="19">
        <v>36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36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6"/>
    </row>
    <row r="11" spans="1:31" ht="20.100000000000001" customHeight="1">
      <c r="A11" s="58"/>
      <c r="B11" s="58"/>
      <c r="C11" s="58"/>
      <c r="D11" s="59" t="s">
        <v>71</v>
      </c>
      <c r="E11" s="59" t="s">
        <v>72</v>
      </c>
      <c r="F11" s="19">
        <v>179.91</v>
      </c>
      <c r="G11" s="19">
        <v>179.91</v>
      </c>
      <c r="H11" s="19">
        <v>143.91</v>
      </c>
      <c r="I11" s="19">
        <v>0</v>
      </c>
      <c r="J11" s="19">
        <v>36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36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6"/>
    </row>
    <row r="12" spans="1:31" ht="20.100000000000001" customHeight="1">
      <c r="A12" s="58" t="s">
        <v>73</v>
      </c>
      <c r="B12" s="58" t="s">
        <v>74</v>
      </c>
      <c r="C12" s="58" t="s">
        <v>75</v>
      </c>
      <c r="D12" s="59" t="s">
        <v>76</v>
      </c>
      <c r="E12" s="59" t="s">
        <v>77</v>
      </c>
      <c r="F12" s="19">
        <v>137.71</v>
      </c>
      <c r="G12" s="19">
        <v>137.71</v>
      </c>
      <c r="H12" s="19">
        <v>101.71</v>
      </c>
      <c r="I12" s="19">
        <v>0</v>
      </c>
      <c r="J12" s="19">
        <v>36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36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6"/>
    </row>
    <row r="13" spans="1:31" ht="20.100000000000001" customHeight="1">
      <c r="A13" s="58" t="s">
        <v>78</v>
      </c>
      <c r="B13" s="58" t="s">
        <v>79</v>
      </c>
      <c r="C13" s="58" t="s">
        <v>79</v>
      </c>
      <c r="D13" s="59" t="s">
        <v>76</v>
      </c>
      <c r="E13" s="59" t="s">
        <v>80</v>
      </c>
      <c r="F13" s="19">
        <v>19.12</v>
      </c>
      <c r="G13" s="19">
        <v>19.12</v>
      </c>
      <c r="H13" s="19">
        <v>19.12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6"/>
    </row>
    <row r="14" spans="1:31" ht="20.100000000000001" customHeight="1">
      <c r="A14" s="58" t="s">
        <v>81</v>
      </c>
      <c r="B14" s="58" t="s">
        <v>82</v>
      </c>
      <c r="C14" s="58" t="s">
        <v>83</v>
      </c>
      <c r="D14" s="59" t="s">
        <v>76</v>
      </c>
      <c r="E14" s="59" t="s">
        <v>84</v>
      </c>
      <c r="F14" s="19">
        <v>8.7899999999999991</v>
      </c>
      <c r="G14" s="19">
        <v>8.7899999999999991</v>
      </c>
      <c r="H14" s="19">
        <v>8.7899999999999991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6"/>
    </row>
    <row r="15" spans="1:31" ht="20.100000000000001" customHeight="1">
      <c r="A15" s="58" t="s">
        <v>81</v>
      </c>
      <c r="B15" s="58" t="s">
        <v>82</v>
      </c>
      <c r="C15" s="58" t="s">
        <v>85</v>
      </c>
      <c r="D15" s="59" t="s">
        <v>76</v>
      </c>
      <c r="E15" s="59" t="s">
        <v>86</v>
      </c>
      <c r="F15" s="19">
        <v>2.82</v>
      </c>
      <c r="G15" s="19">
        <v>2.82</v>
      </c>
      <c r="H15" s="19">
        <v>2.82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6"/>
    </row>
    <row r="16" spans="1:31" ht="20.100000000000001" customHeight="1">
      <c r="A16" s="58" t="s">
        <v>87</v>
      </c>
      <c r="B16" s="58" t="s">
        <v>75</v>
      </c>
      <c r="C16" s="58" t="s">
        <v>83</v>
      </c>
      <c r="D16" s="59" t="s">
        <v>76</v>
      </c>
      <c r="E16" s="59" t="s">
        <v>88</v>
      </c>
      <c r="F16" s="19">
        <v>11.47</v>
      </c>
      <c r="G16" s="19">
        <v>11.47</v>
      </c>
      <c r="H16" s="19">
        <v>11.47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6"/>
    </row>
    <row r="21" spans="23:23" ht="12.75" customHeight="1">
      <c r="W21" s="5"/>
    </row>
  </sheetData>
  <mergeCells count="31">
    <mergeCell ref="AA5:AA7"/>
    <mergeCell ref="AB5:AB7"/>
    <mergeCell ref="AC5:AC7"/>
    <mergeCell ref="U5:U7"/>
    <mergeCell ref="V5:V7"/>
    <mergeCell ref="W5:W7"/>
    <mergeCell ref="X5:X7"/>
    <mergeCell ref="Y5:Y7"/>
    <mergeCell ref="Z5:Z7"/>
    <mergeCell ref="O6:O7"/>
    <mergeCell ref="P6:P7"/>
    <mergeCell ref="Q6:Q7"/>
    <mergeCell ref="R6:R7"/>
    <mergeCell ref="S4:S7"/>
    <mergeCell ref="T5:T7"/>
    <mergeCell ref="I5:I7"/>
    <mergeCell ref="J6:J7"/>
    <mergeCell ref="K6:K7"/>
    <mergeCell ref="L6:L7"/>
    <mergeCell ref="M6:M7"/>
    <mergeCell ref="N6:N7"/>
    <mergeCell ref="A4:C4"/>
    <mergeCell ref="Y4:AC4"/>
    <mergeCell ref="A5:A7"/>
    <mergeCell ref="B5:B7"/>
    <mergeCell ref="C5:C7"/>
    <mergeCell ref="D4:D7"/>
    <mergeCell ref="E4:E7"/>
    <mergeCell ref="F4:F7"/>
    <mergeCell ref="G5:G7"/>
    <mergeCell ref="H5:H7"/>
  </mergeCells>
  <phoneticPr fontId="0" type="noConversion"/>
  <printOptions horizontalCentered="1" gridLines="1"/>
  <pageMargins left="0.47" right="0.12" top="0.79" bottom="0.47" header="0.39" footer="0.39"/>
  <pageSetup paperSize="9" scale="58" orientation="landscape" useFirstPageNumber="1" horizontalDpi="0" verticalDpi="0"/>
  <headerFooter scaleWithDoc="0" alignWithMargins="0">
    <oddHeader>&amp;A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1财政拨款收支总表</vt:lpstr>
      <vt:lpstr>2一般公共预算拨款</vt:lpstr>
      <vt:lpstr>3一般公共预算拨款政府预算支出经济分类支出表</vt:lpstr>
      <vt:lpstr>4一般公共预算拨款部门预算支出经济分类支出表</vt:lpstr>
      <vt:lpstr>5一般公共预算基本支出预算表</vt:lpstr>
      <vt:lpstr>6三公经费预算表</vt:lpstr>
      <vt:lpstr>7政府性基金支出预算表</vt:lpstr>
      <vt:lpstr>8部门收支预算总表</vt:lpstr>
      <vt:lpstr>9收入预算总表</vt:lpstr>
      <vt:lpstr>10支出预算总表</vt:lpstr>
      <vt:lpstr>11国有资本经营预算拨款预算表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2018-07-12T08:43:28Z</dcterms:created>
  <dcterms:modified xsi:type="dcterms:W3CDTF">2019-04-02T08:32:18Z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</Properties>
</file>